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0" windowHeight="5310"/>
  </bookViews>
  <sheets>
    <sheet name="Worksheet" sheetId="1" r:id="rId1"/>
  </sheets>
  <calcPr calcId="144525" refMode="R1C1"/>
</workbook>
</file>

<file path=xl/sharedStrings.xml><?xml version="1.0" encoding="utf-8"?>
<sst xmlns="http://schemas.openxmlformats.org/spreadsheetml/2006/main" count="99" uniqueCount="58">
  <si>
    <t>2020年三亚市教育局所属事业单位公开招聘人员资格初审合格人员和进入笔试人员名单</t>
  </si>
  <si>
    <t>序号</t>
  </si>
  <si>
    <t>岗位名称</t>
  </si>
  <si>
    <t>姓名</t>
  </si>
  <si>
    <t>身份证号码</t>
  </si>
  <si>
    <t>备注</t>
  </si>
  <si>
    <t>0202_中学化学教研员</t>
  </si>
  <si>
    <t>413****5710</t>
  </si>
  <si>
    <t>岗位不达开考比例，取消岗位</t>
  </si>
  <si>
    <t>0205_中学音乐教研员</t>
  </si>
  <si>
    <t>230****0812</t>
  </si>
  <si>
    <t>0301_高中数学教师</t>
  </si>
  <si>
    <t>362****1850</t>
  </si>
  <si>
    <t>0303_高中生物教师</t>
  </si>
  <si>
    <t>371****2612</t>
  </si>
  <si>
    <t>0305_高中化学教师</t>
  </si>
  <si>
    <t>511****7840</t>
  </si>
  <si>
    <t>0404_初中生物</t>
  </si>
  <si>
    <t>460****5769</t>
  </si>
  <si>
    <t>0405_初中历史</t>
  </si>
  <si>
    <t>460****4709</t>
  </si>
  <si>
    <t>0407_初中政治</t>
  </si>
  <si>
    <t>220****592X</t>
  </si>
  <si>
    <t>参加笔试</t>
  </si>
  <si>
    <t>460****1660</t>
  </si>
  <si>
    <t>460****0625</t>
  </si>
  <si>
    <t>460****0026</t>
  </si>
  <si>
    <t>460****3322</t>
  </si>
  <si>
    <t>0408_高中历史</t>
  </si>
  <si>
    <t>460****4704</t>
  </si>
  <si>
    <t>0409_高中地理</t>
  </si>
  <si>
    <t>460****226X</t>
  </si>
  <si>
    <t>0410_高中生物</t>
  </si>
  <si>
    <t>460****3028</t>
  </si>
  <si>
    <t>460****0829</t>
  </si>
  <si>
    <t>220****038X</t>
  </si>
  <si>
    <t>460****2727</t>
  </si>
  <si>
    <t>452****0023</t>
  </si>
  <si>
    <t>0601_小学语文教师</t>
  </si>
  <si>
    <t>460****2024</t>
  </si>
  <si>
    <t>460****5727</t>
  </si>
  <si>
    <t>411****5524</t>
  </si>
  <si>
    <t>460****3466</t>
  </si>
  <si>
    <t>0602_小学数学教师</t>
  </si>
  <si>
    <t>460****3439</t>
  </si>
  <si>
    <t>0603_小学道德与法治教师</t>
  </si>
  <si>
    <t>460****0020</t>
  </si>
  <si>
    <t>0702_高中生物教师</t>
  </si>
  <si>
    <t>460****1628</t>
  </si>
  <si>
    <t>0805_小学音乐教师</t>
  </si>
  <si>
    <t>131****0040</t>
  </si>
  <si>
    <t>0807_小学科学教师</t>
  </si>
  <si>
    <t>460****2420</t>
  </si>
  <si>
    <t>460****2856</t>
  </si>
  <si>
    <t>0808_小学信息技术教师</t>
  </si>
  <si>
    <t>411****2827</t>
  </si>
  <si>
    <t>0901_高中美术教师</t>
  </si>
  <si>
    <t>320****0429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</si>
</sst>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rgb="FF000000"/>
      <name val="Calibri"/>
      <charset val="134"/>
    </font>
    <font>
      <b/>
      <sz val="11"/>
      <color rgb="FF000000"/>
      <name val="宋体"/>
      <charset val="134"/>
      <scheme val="minor"/>
    </font>
    <font>
      <sz val="28"/>
      <color rgb="FF000000"/>
      <name val="宋体"/>
      <charset val="134"/>
      <scheme val="minor"/>
    </font>
    <font>
      <b/>
      <sz val="16"/>
      <color rgb="FF000000"/>
      <name val="宋体"/>
      <charset val="134"/>
      <scheme val="minor"/>
    </font>
    <font>
      <sz val="10"/>
      <color theme="1"/>
      <name val="宋体"/>
      <charset val="134"/>
      <scheme val="minor"/>
    </font>
    <font>
      <sz val="9.75"/>
      <color rgb="FF333333"/>
      <name val="Arial"/>
      <charset val="134"/>
    </font>
    <font>
      <sz val="10"/>
      <color rgb="FF000000"/>
      <name val="宋体"/>
      <charset val="134"/>
      <scheme val="minor"/>
    </font>
    <font>
      <b/>
      <sz val="10"/>
      <color rgb="FFFF0000"/>
      <name val="宋体"/>
      <charset val="134"/>
      <scheme val="minor"/>
    </font>
    <font>
      <sz val="9.75"/>
      <color rgb="FFFF0000"/>
      <name val="Arial"/>
      <charset val="134"/>
    </font>
    <font>
      <sz val="10"/>
      <color rgb="FFFF0000"/>
      <name val="宋体"/>
      <charset val="134"/>
      <scheme val="minor"/>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xf numFmtId="42" fontId="15" fillId="0" borderId="0" applyFont="0" applyFill="0" applyBorder="0" applyAlignment="0" applyProtection="0">
      <alignment vertical="center"/>
    </xf>
    <xf numFmtId="0" fontId="16" fillId="19" borderId="0" applyNumberFormat="0" applyBorder="0" applyAlignment="0" applyProtection="0">
      <alignment vertical="center"/>
    </xf>
    <xf numFmtId="0" fontId="26" fillId="26"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2" borderId="0" applyNumberFormat="0" applyBorder="0" applyAlignment="0" applyProtection="0">
      <alignment vertical="center"/>
    </xf>
    <xf numFmtId="0" fontId="18" fillId="13" borderId="0" applyNumberFormat="0" applyBorder="0" applyAlignment="0" applyProtection="0">
      <alignment vertical="center"/>
    </xf>
    <xf numFmtId="43" fontId="15" fillId="0" borderId="0" applyFont="0" applyFill="0" applyBorder="0" applyAlignment="0" applyProtection="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18" borderId="6" applyNumberFormat="0" applyFont="0" applyAlignment="0" applyProtection="0">
      <alignment vertical="center"/>
    </xf>
    <xf numFmtId="0" fontId="10" fillId="6"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0" fillId="28" borderId="0" applyNumberFormat="0" applyBorder="0" applyAlignment="0" applyProtection="0">
      <alignment vertical="center"/>
    </xf>
    <xf numFmtId="0" fontId="22" fillId="0" borderId="7" applyNumberFormat="0" applyFill="0" applyAlignment="0" applyProtection="0">
      <alignment vertical="center"/>
    </xf>
    <xf numFmtId="0" fontId="10" fillId="27" borderId="0" applyNumberFormat="0" applyBorder="0" applyAlignment="0" applyProtection="0">
      <alignment vertical="center"/>
    </xf>
    <xf numFmtId="0" fontId="20" fillId="11" borderId="5" applyNumberFormat="0" applyAlignment="0" applyProtection="0">
      <alignment vertical="center"/>
    </xf>
    <xf numFmtId="0" fontId="17" fillId="11" borderId="4" applyNumberFormat="0" applyAlignment="0" applyProtection="0">
      <alignment vertical="center"/>
    </xf>
    <xf numFmtId="0" fontId="12" fillId="5" borderId="2" applyNumberFormat="0" applyAlignment="0" applyProtection="0">
      <alignment vertical="center"/>
    </xf>
    <xf numFmtId="0" fontId="16" fillId="17" borderId="0" applyNumberFormat="0" applyBorder="0" applyAlignment="0" applyProtection="0">
      <alignment vertical="center"/>
    </xf>
    <xf numFmtId="0" fontId="10" fillId="25" borderId="0" applyNumberFormat="0" applyBorder="0" applyAlignment="0" applyProtection="0">
      <alignment vertical="center"/>
    </xf>
    <xf numFmtId="0" fontId="29" fillId="0" borderId="9" applyNumberFormat="0" applyFill="0" applyAlignment="0" applyProtection="0">
      <alignment vertical="center"/>
    </xf>
    <xf numFmtId="0" fontId="25" fillId="0" borderId="8" applyNumberFormat="0" applyFill="0" applyAlignment="0" applyProtection="0">
      <alignment vertical="center"/>
    </xf>
    <xf numFmtId="0" fontId="19" fillId="16" borderId="0" applyNumberFormat="0" applyBorder="0" applyAlignment="0" applyProtection="0">
      <alignment vertical="center"/>
    </xf>
    <xf numFmtId="0" fontId="11" fillId="4" borderId="0" applyNumberFormat="0" applyBorder="0" applyAlignment="0" applyProtection="0">
      <alignment vertical="center"/>
    </xf>
    <xf numFmtId="0" fontId="16" fillId="15" borderId="0" applyNumberFormat="0" applyBorder="0" applyAlignment="0" applyProtection="0">
      <alignment vertical="center"/>
    </xf>
    <xf numFmtId="0" fontId="10" fillId="30"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10" fillId="23" borderId="0" applyNumberFormat="0" applyBorder="0" applyAlignment="0" applyProtection="0">
      <alignment vertical="center"/>
    </xf>
    <xf numFmtId="0" fontId="16" fillId="9"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6"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cellStyleXfs>
  <cellXfs count="14">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abSelected="1" zoomScale="85" zoomScaleNormal="85" topLeftCell="A19" workbookViewId="0">
      <selection activeCell="D20" sqref="D20"/>
    </sheetView>
  </sheetViews>
  <sheetFormatPr defaultColWidth="9.14545454545454" defaultRowHeight="30" customHeight="1" outlineLevelCol="4"/>
  <cols>
    <col min="1" max="1" width="13.3636363636364" style="2" customWidth="1"/>
    <col min="2" max="2" width="29.8363636363636" style="2" customWidth="1"/>
    <col min="3" max="3" width="18.0909090909091" style="3" customWidth="1"/>
    <col min="4" max="4" width="18.7090909090909" style="2" customWidth="1"/>
    <col min="5" max="5" width="17.5272727272727" style="2" customWidth="1"/>
    <col min="6" max="16384" width="9.14545454545454" style="2"/>
  </cols>
  <sheetData>
    <row r="1" ht="66" customHeight="1" spans="1:5">
      <c r="A1" s="4" t="s">
        <v>0</v>
      </c>
      <c r="B1" s="4"/>
      <c r="C1" s="4"/>
      <c r="D1" s="4"/>
      <c r="E1" s="4"/>
    </row>
    <row r="2" s="1" customFormat="1" ht="38.25" customHeight="1" spans="1:5">
      <c r="A2" s="5" t="s">
        <v>1</v>
      </c>
      <c r="B2" s="5" t="s">
        <v>2</v>
      </c>
      <c r="C2" s="5" t="s">
        <v>3</v>
      </c>
      <c r="D2" s="5" t="s">
        <v>4</v>
      </c>
      <c r="E2" s="5" t="s">
        <v>5</v>
      </c>
    </row>
    <row r="3" ht="34" customHeight="1" spans="1:5">
      <c r="A3" s="6">
        <v>1</v>
      </c>
      <c r="B3" s="6" t="s">
        <v>6</v>
      </c>
      <c r="C3" s="7" t="str">
        <f>"杨超"</f>
        <v>杨超</v>
      </c>
      <c r="D3" s="8" t="s">
        <v>7</v>
      </c>
      <c r="E3" s="9" t="s">
        <v>8</v>
      </c>
    </row>
    <row r="4" customHeight="1" spans="1:5">
      <c r="A4" s="6">
        <v>2</v>
      </c>
      <c r="B4" s="6" t="s">
        <v>9</v>
      </c>
      <c r="C4" s="7" t="str">
        <f>"李猛"</f>
        <v>李猛</v>
      </c>
      <c r="D4" s="8" t="s">
        <v>10</v>
      </c>
      <c r="E4" s="9" t="s">
        <v>8</v>
      </c>
    </row>
    <row r="5" customHeight="1" spans="1:5">
      <c r="A5" s="6">
        <v>3</v>
      </c>
      <c r="B5" s="6" t="s">
        <v>11</v>
      </c>
      <c r="C5" s="7" t="str">
        <f>"喻国标"</f>
        <v>喻国标</v>
      </c>
      <c r="D5" s="8" t="s">
        <v>12</v>
      </c>
      <c r="E5" s="9" t="s">
        <v>8</v>
      </c>
    </row>
    <row r="6" customHeight="1" spans="1:5">
      <c r="A6" s="6">
        <v>4</v>
      </c>
      <c r="B6" s="6" t="s">
        <v>13</v>
      </c>
      <c r="C6" s="7" t="str">
        <f>"张长万"</f>
        <v>张长万</v>
      </c>
      <c r="D6" s="8" t="s">
        <v>14</v>
      </c>
      <c r="E6" s="9" t="s">
        <v>8</v>
      </c>
    </row>
    <row r="7" customHeight="1" spans="1:5">
      <c r="A7" s="6">
        <v>5</v>
      </c>
      <c r="B7" s="6" t="s">
        <v>15</v>
      </c>
      <c r="C7" s="7" t="str">
        <f>"廖春艳"</f>
        <v>廖春艳</v>
      </c>
      <c r="D7" s="8" t="s">
        <v>16</v>
      </c>
      <c r="E7" s="9" t="s">
        <v>8</v>
      </c>
    </row>
    <row r="8" customHeight="1" spans="1:5">
      <c r="A8" s="6">
        <v>6</v>
      </c>
      <c r="B8" s="6" t="s">
        <v>17</v>
      </c>
      <c r="C8" s="7" t="str">
        <f>"黄惠敏"</f>
        <v>黄惠敏</v>
      </c>
      <c r="D8" s="8" t="s">
        <v>18</v>
      </c>
      <c r="E8" s="9" t="s">
        <v>8</v>
      </c>
    </row>
    <row r="9" customHeight="1" spans="1:5">
      <c r="A9" s="6">
        <v>7</v>
      </c>
      <c r="B9" s="6" t="s">
        <v>19</v>
      </c>
      <c r="C9" s="7" t="str">
        <f>"麦虹"</f>
        <v>麦虹</v>
      </c>
      <c r="D9" s="8" t="s">
        <v>20</v>
      </c>
      <c r="E9" s="9" t="s">
        <v>8</v>
      </c>
    </row>
    <row r="10" customHeight="1" spans="1:5">
      <c r="A10" s="6">
        <v>8</v>
      </c>
      <c r="B10" s="10" t="s">
        <v>21</v>
      </c>
      <c r="C10" s="11" t="str">
        <f>"王百一"</f>
        <v>王百一</v>
      </c>
      <c r="D10" s="12" t="s">
        <v>22</v>
      </c>
      <c r="E10" s="13" t="s">
        <v>23</v>
      </c>
    </row>
    <row r="11" customHeight="1" spans="1:5">
      <c r="A11" s="6">
        <v>9</v>
      </c>
      <c r="B11" s="10" t="s">
        <v>21</v>
      </c>
      <c r="C11" s="11" t="str">
        <f>"杨思思"</f>
        <v>杨思思</v>
      </c>
      <c r="D11" s="12" t="s">
        <v>24</v>
      </c>
      <c r="E11" s="13" t="s">
        <v>23</v>
      </c>
    </row>
    <row r="12" customHeight="1" spans="1:5">
      <c r="A12" s="6">
        <v>10</v>
      </c>
      <c r="B12" s="10" t="s">
        <v>21</v>
      </c>
      <c r="C12" s="11" t="str">
        <f>"黄倩"</f>
        <v>黄倩</v>
      </c>
      <c r="D12" s="12" t="s">
        <v>25</v>
      </c>
      <c r="E12" s="13" t="s">
        <v>23</v>
      </c>
    </row>
    <row r="13" customHeight="1" spans="1:5">
      <c r="A13" s="6">
        <v>11</v>
      </c>
      <c r="B13" s="10" t="s">
        <v>21</v>
      </c>
      <c r="C13" s="11" t="str">
        <f>"符冠花"</f>
        <v>符冠花</v>
      </c>
      <c r="D13" s="12" t="s">
        <v>26</v>
      </c>
      <c r="E13" s="13" t="s">
        <v>23</v>
      </c>
    </row>
    <row r="14" customHeight="1" spans="1:5">
      <c r="A14" s="6">
        <v>12</v>
      </c>
      <c r="B14" s="10" t="s">
        <v>21</v>
      </c>
      <c r="C14" s="11" t="str">
        <f>"程芬"</f>
        <v>程芬</v>
      </c>
      <c r="D14" s="12" t="s">
        <v>27</v>
      </c>
      <c r="E14" s="13" t="s">
        <v>23</v>
      </c>
    </row>
    <row r="15" customHeight="1" spans="1:5">
      <c r="A15" s="6">
        <v>13</v>
      </c>
      <c r="B15" s="6" t="s">
        <v>28</v>
      </c>
      <c r="C15" s="7" t="str">
        <f>"叶晶晶"</f>
        <v>叶晶晶</v>
      </c>
      <c r="D15" s="8" t="s">
        <v>29</v>
      </c>
      <c r="E15" s="9" t="s">
        <v>8</v>
      </c>
    </row>
    <row r="16" customHeight="1" spans="1:5">
      <c r="A16" s="6">
        <v>14</v>
      </c>
      <c r="B16" s="6" t="s">
        <v>30</v>
      </c>
      <c r="C16" s="7" t="str">
        <f>"羊金凤"</f>
        <v>羊金凤</v>
      </c>
      <c r="D16" s="8" t="s">
        <v>31</v>
      </c>
      <c r="E16" s="9" t="s">
        <v>8</v>
      </c>
    </row>
    <row r="17" customHeight="1" spans="1:5">
      <c r="A17" s="6">
        <v>15</v>
      </c>
      <c r="B17" s="10" t="s">
        <v>32</v>
      </c>
      <c r="C17" s="11" t="str">
        <f>"谭亚园"</f>
        <v>谭亚园</v>
      </c>
      <c r="D17" s="12" t="s">
        <v>33</v>
      </c>
      <c r="E17" s="13" t="s">
        <v>23</v>
      </c>
    </row>
    <row r="18" customHeight="1" spans="1:5">
      <c r="A18" s="6">
        <v>16</v>
      </c>
      <c r="B18" s="10" t="s">
        <v>32</v>
      </c>
      <c r="C18" s="11" t="str">
        <f>"卢妃"</f>
        <v>卢妃</v>
      </c>
      <c r="D18" s="12" t="s">
        <v>34</v>
      </c>
      <c r="E18" s="13" t="s">
        <v>23</v>
      </c>
    </row>
    <row r="19" customHeight="1" spans="1:5">
      <c r="A19" s="6">
        <v>17</v>
      </c>
      <c r="B19" s="10" t="s">
        <v>32</v>
      </c>
      <c r="C19" s="11" t="str">
        <f>"申天天"</f>
        <v>申天天</v>
      </c>
      <c r="D19" s="12" t="s">
        <v>35</v>
      </c>
      <c r="E19" s="13" t="s">
        <v>23</v>
      </c>
    </row>
    <row r="20" customHeight="1" spans="1:5">
      <c r="A20" s="6">
        <v>18</v>
      </c>
      <c r="B20" s="10" t="s">
        <v>32</v>
      </c>
      <c r="C20" s="11" t="str">
        <f>"庄红报"</f>
        <v>庄红报</v>
      </c>
      <c r="D20" s="12" t="s">
        <v>36</v>
      </c>
      <c r="E20" s="13" t="s">
        <v>23</v>
      </c>
    </row>
    <row r="21" customHeight="1" spans="1:5">
      <c r="A21" s="6">
        <v>19</v>
      </c>
      <c r="B21" s="10" t="s">
        <v>32</v>
      </c>
      <c r="C21" s="11" t="str">
        <f>"李宣儒"</f>
        <v>李宣儒</v>
      </c>
      <c r="D21" s="12" t="s">
        <v>37</v>
      </c>
      <c r="E21" s="13" t="s">
        <v>23</v>
      </c>
    </row>
    <row r="22" customHeight="1" spans="1:5">
      <c r="A22" s="6">
        <v>20</v>
      </c>
      <c r="B22" s="6" t="s">
        <v>38</v>
      </c>
      <c r="C22" s="6" t="str">
        <f>"李琼瑜"</f>
        <v>李琼瑜</v>
      </c>
      <c r="D22" s="6" t="s">
        <v>39</v>
      </c>
      <c r="E22" s="6" t="s">
        <v>8</v>
      </c>
    </row>
    <row r="23" customHeight="1" spans="1:5">
      <c r="A23" s="6">
        <v>21</v>
      </c>
      <c r="B23" s="6" t="s">
        <v>38</v>
      </c>
      <c r="C23" s="6" t="str">
        <f>"陈怡帆"</f>
        <v>陈怡帆</v>
      </c>
      <c r="D23" s="6" t="s">
        <v>40</v>
      </c>
      <c r="E23" s="6" t="s">
        <v>8</v>
      </c>
    </row>
    <row r="24" customHeight="1" spans="1:5">
      <c r="A24" s="6">
        <v>22</v>
      </c>
      <c r="B24" s="6" t="s">
        <v>38</v>
      </c>
      <c r="C24" s="6" t="str">
        <f>"魏思奇"</f>
        <v>魏思奇</v>
      </c>
      <c r="D24" s="6" t="s">
        <v>41</v>
      </c>
      <c r="E24" s="6" t="s">
        <v>8</v>
      </c>
    </row>
    <row r="25" customHeight="1" spans="1:5">
      <c r="A25" s="6">
        <v>23</v>
      </c>
      <c r="B25" s="6" t="s">
        <v>38</v>
      </c>
      <c r="C25" s="6" t="str">
        <f>"吴艳"</f>
        <v>吴艳</v>
      </c>
      <c r="D25" s="6" t="s">
        <v>42</v>
      </c>
      <c r="E25" s="6" t="s">
        <v>8</v>
      </c>
    </row>
    <row r="26" customHeight="1" spans="1:5">
      <c r="A26" s="6">
        <v>24</v>
      </c>
      <c r="B26" s="6" t="s">
        <v>43</v>
      </c>
      <c r="C26" s="7" t="str">
        <f>"林师云"</f>
        <v>林师云</v>
      </c>
      <c r="D26" s="8" t="s">
        <v>44</v>
      </c>
      <c r="E26" s="9" t="s">
        <v>8</v>
      </c>
    </row>
    <row r="27" customHeight="1" spans="1:5">
      <c r="A27" s="6">
        <v>25</v>
      </c>
      <c r="B27" s="6" t="s">
        <v>45</v>
      </c>
      <c r="C27" s="7" t="str">
        <f>"游婷文"</f>
        <v>游婷文</v>
      </c>
      <c r="D27" s="8" t="s">
        <v>46</v>
      </c>
      <c r="E27" s="9" t="s">
        <v>8</v>
      </c>
    </row>
    <row r="28" customHeight="1" spans="1:5">
      <c r="A28" s="6">
        <v>26</v>
      </c>
      <c r="B28" s="6" t="s">
        <v>47</v>
      </c>
      <c r="C28" s="7" t="str">
        <f>"冯慧婷"</f>
        <v>冯慧婷</v>
      </c>
      <c r="D28" s="8" t="s">
        <v>48</v>
      </c>
      <c r="E28" s="9" t="s">
        <v>8</v>
      </c>
    </row>
    <row r="29" customHeight="1" spans="1:5">
      <c r="A29" s="6">
        <v>27</v>
      </c>
      <c r="B29" s="6" t="s">
        <v>49</v>
      </c>
      <c r="C29" s="7" t="str">
        <f>"杨晓丹"</f>
        <v>杨晓丹</v>
      </c>
      <c r="D29" s="8" t="s">
        <v>50</v>
      </c>
      <c r="E29" s="9" t="s">
        <v>8</v>
      </c>
    </row>
    <row r="30" customHeight="1" spans="1:5">
      <c r="A30" s="6">
        <v>28</v>
      </c>
      <c r="B30" s="6" t="s">
        <v>51</v>
      </c>
      <c r="C30" s="7" t="str">
        <f>"林宇静"</f>
        <v>林宇静</v>
      </c>
      <c r="D30" s="8" t="s">
        <v>52</v>
      </c>
      <c r="E30" s="9" t="s">
        <v>8</v>
      </c>
    </row>
    <row r="31" customHeight="1" spans="1:5">
      <c r="A31" s="6">
        <v>29</v>
      </c>
      <c r="B31" s="6" t="s">
        <v>51</v>
      </c>
      <c r="C31" s="7" t="str">
        <f>"陈清勉"</f>
        <v>陈清勉</v>
      </c>
      <c r="D31" s="8" t="s">
        <v>53</v>
      </c>
      <c r="E31" s="9" t="s">
        <v>8</v>
      </c>
    </row>
    <row r="32" customHeight="1" spans="1:5">
      <c r="A32" s="6">
        <v>30</v>
      </c>
      <c r="B32" s="6" t="s">
        <v>54</v>
      </c>
      <c r="C32" s="7" t="str">
        <f>"扶月月"</f>
        <v>扶月月</v>
      </c>
      <c r="D32" s="8" t="s">
        <v>55</v>
      </c>
      <c r="E32" s="9" t="s">
        <v>8</v>
      </c>
    </row>
    <row r="33" customHeight="1" spans="1:5">
      <c r="A33" s="6">
        <v>31</v>
      </c>
      <c r="B33" s="6" t="s">
        <v>56</v>
      </c>
      <c r="C33" s="7" t="str">
        <f>"潘颍"</f>
        <v>潘颍</v>
      </c>
      <c r="D33" s="8" t="s">
        <v>57</v>
      </c>
      <c r="E33" s="9" t="s">
        <v>8</v>
      </c>
    </row>
  </sheetData>
  <sheetProtection formatCells="0" formatColumns="0" formatRows="0" insertRows="0" insertColumns="0" insertHyperlinks="0" deleteColumns="0" deleteRows="0" sort="0" autoFilter="0" pivotTables="0"/>
  <mergeCells count="1">
    <mergeCell ref="A1:E1"/>
  </mergeCells>
  <pageMargins left="0.826388888888889"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Worksheet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咖啡</cp:lastModifiedBy>
  <dcterms:created xsi:type="dcterms:W3CDTF">2019-06-04T10:04:00Z</dcterms:created>
  <dcterms:modified xsi:type="dcterms:W3CDTF">2020-05-06T08:37:23Z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