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6630" activeTab="0"/>
  </bookViews>
  <sheets>
    <sheet name="总成绩" sheetId="1" r:id="rId1"/>
  </sheets>
  <externalReferences>
    <externalReference r:id="rId4"/>
  </externalReferences>
  <definedNames>
    <definedName name="_xlnm._FilterDatabase" localSheetId="0" hidden="1">'总成绩'!$A$2:$J$189</definedName>
  </definedNames>
  <calcPr fullCalcOnLoad="1"/>
</workbook>
</file>

<file path=xl/sharedStrings.xml><?xml version="1.0" encoding="utf-8"?>
<sst xmlns="http://schemas.openxmlformats.org/spreadsheetml/2006/main" count="635" uniqueCount="397">
  <si>
    <t>2021年上海外国语大学三亚附属中学第一场公开招聘教师综合成绩</t>
  </si>
  <si>
    <t>序号</t>
  </si>
  <si>
    <t>报考岗位</t>
  </si>
  <si>
    <t>准考证号</t>
  </si>
  <si>
    <t>姓名</t>
  </si>
  <si>
    <t>笔试成绩（占40%）</t>
  </si>
  <si>
    <t>折算后</t>
  </si>
  <si>
    <t>面试成绩（占60%）</t>
  </si>
  <si>
    <t>综合成绩</t>
  </si>
  <si>
    <t>备注</t>
  </si>
  <si>
    <t>初中语文教师</t>
  </si>
  <si>
    <t>YW16928</t>
  </si>
  <si>
    <t>史亚静</t>
  </si>
  <si>
    <t>YW17122</t>
  </si>
  <si>
    <t>吉美仙</t>
  </si>
  <si>
    <t>YW17217</t>
  </si>
  <si>
    <t>吴颖华</t>
  </si>
  <si>
    <t>YW17413</t>
  </si>
  <si>
    <t>寇远明</t>
  </si>
  <si>
    <t>YW17686</t>
  </si>
  <si>
    <t>张伟红</t>
  </si>
  <si>
    <t>YW17066</t>
  </si>
  <si>
    <t>刘爱玲</t>
  </si>
  <si>
    <t>YW17380</t>
  </si>
  <si>
    <t>蔡志杰</t>
  </si>
  <si>
    <t>YW17557</t>
  </si>
  <si>
    <t>王兴秋</t>
  </si>
  <si>
    <t>YW14572</t>
  </si>
  <si>
    <t>刘学习</t>
  </si>
  <si>
    <t>YW15099</t>
  </si>
  <si>
    <t>任颖</t>
  </si>
  <si>
    <t>YW14648</t>
  </si>
  <si>
    <t>刘琼</t>
  </si>
  <si>
    <t>YW14742</t>
  </si>
  <si>
    <t>康燕燕</t>
  </si>
  <si>
    <t>YW14879</t>
  </si>
  <si>
    <t>倪海山</t>
  </si>
  <si>
    <t>YW14919</t>
  </si>
  <si>
    <t>张华东</t>
  </si>
  <si>
    <t>YW15151</t>
  </si>
  <si>
    <t>张春子</t>
  </si>
  <si>
    <t>缺考</t>
  </si>
  <si>
    <t>YW15256</t>
  </si>
  <si>
    <t>谢冬雁</t>
  </si>
  <si>
    <t>YW32363</t>
  </si>
  <si>
    <t>田琛</t>
  </si>
  <si>
    <t>YW32441</t>
  </si>
  <si>
    <t>董腾星</t>
  </si>
  <si>
    <t>YW32238</t>
  </si>
  <si>
    <t>路璐</t>
  </si>
  <si>
    <t>YW31933</t>
  </si>
  <si>
    <t>黄温文</t>
  </si>
  <si>
    <t>YW31810</t>
  </si>
  <si>
    <t>刘嘉浩</t>
  </si>
  <si>
    <t>YW31713</t>
  </si>
  <si>
    <t>陈江雨</t>
  </si>
  <si>
    <t>YW32025</t>
  </si>
  <si>
    <t>陈超</t>
  </si>
  <si>
    <t>YW32150</t>
  </si>
  <si>
    <t>田家榕</t>
  </si>
  <si>
    <t>YW33160</t>
  </si>
  <si>
    <t>李聪慧</t>
  </si>
  <si>
    <t>YW33253</t>
  </si>
  <si>
    <t>田宇</t>
  </si>
  <si>
    <t>YW32868</t>
  </si>
  <si>
    <t>李瑶</t>
  </si>
  <si>
    <t>YW32769</t>
  </si>
  <si>
    <t>梁建</t>
  </si>
  <si>
    <t>YW32953</t>
  </si>
  <si>
    <t>王茜</t>
  </si>
  <si>
    <t>YW32587</t>
  </si>
  <si>
    <t>陈羽恬</t>
  </si>
  <si>
    <t>YW33049</t>
  </si>
  <si>
    <t>黎子韵</t>
  </si>
  <si>
    <t>YW32673</t>
  </si>
  <si>
    <t>李典</t>
  </si>
  <si>
    <t>YW10688</t>
  </si>
  <si>
    <t>黎娴</t>
  </si>
  <si>
    <t>YW10733</t>
  </si>
  <si>
    <t>雷皓</t>
  </si>
  <si>
    <t>YW10865</t>
  </si>
  <si>
    <t>欧阳涯丹</t>
  </si>
  <si>
    <t>YW11068</t>
  </si>
  <si>
    <t>赵晨晨</t>
  </si>
  <si>
    <t>YW10923</t>
  </si>
  <si>
    <t>符霜瑜</t>
  </si>
  <si>
    <t>初中数学教师</t>
  </si>
  <si>
    <t>SX11142</t>
  </si>
  <si>
    <t>刘雪婷</t>
  </si>
  <si>
    <t>SX11292</t>
  </si>
  <si>
    <t>王艺洁</t>
  </si>
  <si>
    <t>SX10598</t>
  </si>
  <si>
    <t>齐琪</t>
  </si>
  <si>
    <t>SX11394</t>
  </si>
  <si>
    <t>梅吉华</t>
  </si>
  <si>
    <t>SX11851</t>
  </si>
  <si>
    <t>武煜姣</t>
  </si>
  <si>
    <t>SX11976</t>
  </si>
  <si>
    <t>周晴</t>
  </si>
  <si>
    <t>SX12077</t>
  </si>
  <si>
    <t>李浩楠</t>
  </si>
  <si>
    <t>SX11556</t>
  </si>
  <si>
    <t>梁宇</t>
  </si>
  <si>
    <t>SX11790</t>
  </si>
  <si>
    <t>岳雅腾</t>
  </si>
  <si>
    <t>SX11663</t>
  </si>
  <si>
    <t>李一帆</t>
  </si>
  <si>
    <t>SX11416</t>
  </si>
  <si>
    <t>李静</t>
  </si>
  <si>
    <t>SX12794</t>
  </si>
  <si>
    <t>付裕</t>
  </si>
  <si>
    <t>SX12433</t>
  </si>
  <si>
    <t>林保萍</t>
  </si>
  <si>
    <t>SX12697</t>
  </si>
  <si>
    <t>丁露</t>
  </si>
  <si>
    <t>SX12583</t>
  </si>
  <si>
    <t>王梅</t>
  </si>
  <si>
    <t>SX12381</t>
  </si>
  <si>
    <t>董运通</t>
  </si>
  <si>
    <t>SX12892</t>
  </si>
  <si>
    <t>李兰英</t>
  </si>
  <si>
    <t>SX12177</t>
  </si>
  <si>
    <t>戴建国</t>
  </si>
  <si>
    <t>SX12210</t>
  </si>
  <si>
    <t>沈刚</t>
  </si>
  <si>
    <t>SX02885</t>
  </si>
  <si>
    <t>武树明</t>
  </si>
  <si>
    <t>SX02925</t>
  </si>
  <si>
    <t>张睿评</t>
  </si>
  <si>
    <t>SX03282</t>
  </si>
  <si>
    <t>邓荣欣</t>
  </si>
  <si>
    <t>SX02574</t>
  </si>
  <si>
    <t>程继伟</t>
  </si>
  <si>
    <t>SX02662</t>
  </si>
  <si>
    <t>单海燕</t>
  </si>
  <si>
    <t>SX03088</t>
  </si>
  <si>
    <t>周海涛</t>
  </si>
  <si>
    <t>SX02781</t>
  </si>
  <si>
    <t>牛勇</t>
  </si>
  <si>
    <t>SX03131</t>
  </si>
  <si>
    <t>迟书恒</t>
  </si>
  <si>
    <t>SX18064</t>
  </si>
  <si>
    <t>夏露光</t>
  </si>
  <si>
    <t>SX18280</t>
  </si>
  <si>
    <t>贾运生</t>
  </si>
  <si>
    <t>SX18125</t>
  </si>
  <si>
    <t>姚超</t>
  </si>
  <si>
    <t>SX18462</t>
  </si>
  <si>
    <t>杨冬波</t>
  </si>
  <si>
    <t>SX18368</t>
  </si>
  <si>
    <t>王晓庆</t>
  </si>
  <si>
    <t>SX17745</t>
  </si>
  <si>
    <t>龙康奇</t>
  </si>
  <si>
    <t>SX17893</t>
  </si>
  <si>
    <t>刘洁</t>
  </si>
  <si>
    <t>SX17940</t>
  </si>
  <si>
    <t>孙红影</t>
  </si>
  <si>
    <t>SX00542</t>
  </si>
  <si>
    <t>王友春</t>
  </si>
  <si>
    <t>SX00151</t>
  </si>
  <si>
    <t>熊长芳</t>
  </si>
  <si>
    <t>SX00316</t>
  </si>
  <si>
    <t>李亚敏</t>
  </si>
  <si>
    <t>SX00499</t>
  </si>
  <si>
    <t>赵艳玲</t>
  </si>
  <si>
    <t>SX00263</t>
  </si>
  <si>
    <t>黄洋森</t>
  </si>
  <si>
    <t>SX00684</t>
  </si>
  <si>
    <t>毛志伟</t>
  </si>
  <si>
    <t>SX00746</t>
  </si>
  <si>
    <t>黄艳艳</t>
  </si>
  <si>
    <t>SX00892</t>
  </si>
  <si>
    <t>谢秋良</t>
  </si>
  <si>
    <t>SX16073</t>
  </si>
  <si>
    <t>云燕娇</t>
  </si>
  <si>
    <t>SX15970</t>
  </si>
  <si>
    <t>完建平</t>
  </si>
  <si>
    <t>初中英语教师</t>
  </si>
  <si>
    <t>EG15361</t>
  </si>
  <si>
    <t>顾曙婷</t>
  </si>
  <si>
    <t>EG15615</t>
  </si>
  <si>
    <t>漆文娟</t>
  </si>
  <si>
    <t>EG15572</t>
  </si>
  <si>
    <t>徐柳</t>
  </si>
  <si>
    <t>EG15458</t>
  </si>
  <si>
    <t>陈艳</t>
  </si>
  <si>
    <t>EG15770</t>
  </si>
  <si>
    <t>朱容涟</t>
  </si>
  <si>
    <t>EG16434</t>
  </si>
  <si>
    <t>王世喆</t>
  </si>
  <si>
    <t>EG16382</t>
  </si>
  <si>
    <t>严钦怡</t>
  </si>
  <si>
    <t>EG16283</t>
  </si>
  <si>
    <t>郭德琪</t>
  </si>
  <si>
    <t>EG16782</t>
  </si>
  <si>
    <t>魏宁</t>
  </si>
  <si>
    <t>EG16524</t>
  </si>
  <si>
    <t>何有仪</t>
  </si>
  <si>
    <t>EG16131</t>
  </si>
  <si>
    <t>马小春</t>
  </si>
  <si>
    <t>EG16691</t>
  </si>
  <si>
    <t>赵帅</t>
  </si>
  <si>
    <t>EG16815</t>
  </si>
  <si>
    <t>路瑶</t>
  </si>
  <si>
    <t>EG25268</t>
  </si>
  <si>
    <t>郭士辰</t>
  </si>
  <si>
    <t>EG24166</t>
  </si>
  <si>
    <t>邓金桥</t>
  </si>
  <si>
    <t>EG24523</t>
  </si>
  <si>
    <t>曹露</t>
  </si>
  <si>
    <t>EG23638</t>
  </si>
  <si>
    <t>张玉兰</t>
  </si>
  <si>
    <t>EG26584</t>
  </si>
  <si>
    <t>林雅</t>
  </si>
  <si>
    <t>EG26230</t>
  </si>
  <si>
    <t>王乙旭</t>
  </si>
  <si>
    <t>EG24695</t>
  </si>
  <si>
    <t>高宇燕</t>
  </si>
  <si>
    <t>EG25819</t>
  </si>
  <si>
    <t>张立涛</t>
  </si>
  <si>
    <t>EG26446</t>
  </si>
  <si>
    <t>王玉</t>
  </si>
  <si>
    <t>EG24890</t>
  </si>
  <si>
    <t>张恬</t>
  </si>
  <si>
    <t>EG26083</t>
  </si>
  <si>
    <t>邵研</t>
  </si>
  <si>
    <t>EG25788</t>
  </si>
  <si>
    <t>李彦洁</t>
  </si>
  <si>
    <t>EG23419</t>
  </si>
  <si>
    <t>王子睿</t>
  </si>
  <si>
    <t>EG24753</t>
  </si>
  <si>
    <t>杜思贤</t>
  </si>
  <si>
    <t>EG23937</t>
  </si>
  <si>
    <t>李馨蕾</t>
  </si>
  <si>
    <t>EG24994</t>
  </si>
  <si>
    <t>朱悦</t>
  </si>
  <si>
    <t>EG25471</t>
  </si>
  <si>
    <t>唐倩柳</t>
  </si>
  <si>
    <t>EG25634</t>
  </si>
  <si>
    <t>陈贞羽</t>
  </si>
  <si>
    <t>EG26323</t>
  </si>
  <si>
    <t>梅仕欢</t>
  </si>
  <si>
    <t>EG25955</t>
  </si>
  <si>
    <t>桑修月</t>
  </si>
  <si>
    <t>初中历史教师</t>
  </si>
  <si>
    <t>LS25052</t>
  </si>
  <si>
    <t>赵艳</t>
  </si>
  <si>
    <t>LS25369</t>
  </si>
  <si>
    <t>刘海燕</t>
  </si>
  <si>
    <t>LS25593</t>
  </si>
  <si>
    <t>盛浩</t>
  </si>
  <si>
    <t>LS23555</t>
  </si>
  <si>
    <t>宋磊</t>
  </si>
  <si>
    <t>LS23742</t>
  </si>
  <si>
    <t>王志华</t>
  </si>
  <si>
    <t>LS23823</t>
  </si>
  <si>
    <t>杨丹丹</t>
  </si>
  <si>
    <t>LS24021</t>
  </si>
  <si>
    <t>卢文晶</t>
  </si>
  <si>
    <t>LS24263</t>
  </si>
  <si>
    <t>曲明秋</t>
  </si>
  <si>
    <t>初中生物教师</t>
  </si>
  <si>
    <t>SW24319</t>
  </si>
  <si>
    <t>王志伟</t>
  </si>
  <si>
    <t>SW24416</t>
  </si>
  <si>
    <t>季辉</t>
  </si>
  <si>
    <t>SW25193</t>
  </si>
  <si>
    <t>鞠胜男</t>
  </si>
  <si>
    <t>SW26191</t>
  </si>
  <si>
    <t>赵培哲</t>
  </si>
  <si>
    <t>SW26673</t>
  </si>
  <si>
    <t>刘敏</t>
  </si>
  <si>
    <t>SW27870</t>
  </si>
  <si>
    <t>王丹</t>
  </si>
  <si>
    <t>SW27749</t>
  </si>
  <si>
    <t>彭铭锴</t>
  </si>
  <si>
    <t>SW27129</t>
  </si>
  <si>
    <t>张天奇</t>
  </si>
  <si>
    <t>初中音乐教师</t>
  </si>
  <si>
    <t>YY26980</t>
  </si>
  <si>
    <t>何诗慧</t>
  </si>
  <si>
    <t>YY26847</t>
  </si>
  <si>
    <t>林慧婷</t>
  </si>
  <si>
    <t>YY27597</t>
  </si>
  <si>
    <t>刘艺卓</t>
  </si>
  <si>
    <t>YY27622</t>
  </si>
  <si>
    <t>任佳意</t>
  </si>
  <si>
    <t>YY27359</t>
  </si>
  <si>
    <t>杨振</t>
  </si>
  <si>
    <t>YY26737</t>
  </si>
  <si>
    <t>王靖丹</t>
  </si>
  <si>
    <t>YY28086</t>
  </si>
  <si>
    <t>陈益婷</t>
  </si>
  <si>
    <t>YY27437</t>
  </si>
  <si>
    <t>张淼</t>
  </si>
  <si>
    <t>初中美术教师</t>
  </si>
  <si>
    <t>MS27217</t>
  </si>
  <si>
    <t>唐庚</t>
  </si>
  <si>
    <t>MS27037</t>
  </si>
  <si>
    <t>魏浩</t>
  </si>
  <si>
    <t>MS27978</t>
  </si>
  <si>
    <t>赵晴</t>
  </si>
  <si>
    <t>MS28161</t>
  </si>
  <si>
    <t>向湘妃</t>
  </si>
  <si>
    <t>MS28435</t>
  </si>
  <si>
    <t>王珺瑶</t>
  </si>
  <si>
    <t>MS28363</t>
  </si>
  <si>
    <t>贾琪</t>
  </si>
  <si>
    <t>MS28243</t>
  </si>
  <si>
    <t>桑博元</t>
  </si>
  <si>
    <t>MS29824</t>
  </si>
  <si>
    <t>张琪</t>
  </si>
  <si>
    <t>初中品德教师</t>
  </si>
  <si>
    <t>PD29687</t>
  </si>
  <si>
    <t>王中意</t>
  </si>
  <si>
    <t>PD29197</t>
  </si>
  <si>
    <t>王凡</t>
  </si>
  <si>
    <t>PD29531</t>
  </si>
  <si>
    <t>王文卓</t>
  </si>
  <si>
    <t>PD29936</t>
  </si>
  <si>
    <t>成玉皓</t>
  </si>
  <si>
    <t>PD28778</t>
  </si>
  <si>
    <t>郭佳辉</t>
  </si>
  <si>
    <t>PD29491</t>
  </si>
  <si>
    <t>王星</t>
  </si>
  <si>
    <t>PD29782</t>
  </si>
  <si>
    <t>李佳悦</t>
  </si>
  <si>
    <t>PD30033</t>
  </si>
  <si>
    <t>宋鹏月</t>
  </si>
  <si>
    <t>初中体育教师</t>
  </si>
  <si>
    <t>TY28529</t>
  </si>
  <si>
    <t>李运杰</t>
  </si>
  <si>
    <t>TY29213</t>
  </si>
  <si>
    <t>张杰</t>
  </si>
  <si>
    <t>TY28681</t>
  </si>
  <si>
    <t>高园园</t>
  </si>
  <si>
    <t>TY28837</t>
  </si>
  <si>
    <t>毛诚</t>
  </si>
  <si>
    <t>TY28983</t>
  </si>
  <si>
    <t>吕志恒</t>
  </si>
  <si>
    <t>TY29064</t>
  </si>
  <si>
    <t>王倩</t>
  </si>
  <si>
    <t>TY29355</t>
  </si>
  <si>
    <t>陈会娟</t>
  </si>
  <si>
    <t>TY30549</t>
  </si>
  <si>
    <t>徐钲唯</t>
  </si>
  <si>
    <t>初中物理教师</t>
  </si>
  <si>
    <t>WL31688</t>
  </si>
  <si>
    <t>高丹阳</t>
  </si>
  <si>
    <t>WL30885</t>
  </si>
  <si>
    <t>曹石</t>
  </si>
  <si>
    <t>WL31147</t>
  </si>
  <si>
    <t>赵英悦</t>
  </si>
  <si>
    <t>WL31268</t>
  </si>
  <si>
    <t>陈露</t>
  </si>
  <si>
    <t>WL30326</t>
  </si>
  <si>
    <t>吴玉莹</t>
  </si>
  <si>
    <t>WL30127</t>
  </si>
  <si>
    <t>薛德威</t>
  </si>
  <si>
    <t>WL30685</t>
  </si>
  <si>
    <t>王子洁</t>
  </si>
  <si>
    <t>WL30288</t>
  </si>
  <si>
    <t>孙辉</t>
  </si>
  <si>
    <t>初中心理教师</t>
  </si>
  <si>
    <t>XL30479</t>
  </si>
  <si>
    <t>陈丽锦</t>
  </si>
  <si>
    <t>XL30761</t>
  </si>
  <si>
    <t>李佳育</t>
  </si>
  <si>
    <t>XL31052</t>
  </si>
  <si>
    <t>黄子珊</t>
  </si>
  <si>
    <t>XL31421</t>
  </si>
  <si>
    <t>罗惠中</t>
  </si>
  <si>
    <t>XL30915</t>
  </si>
  <si>
    <t>宋英瑞</t>
  </si>
  <si>
    <t>XL31341</t>
  </si>
  <si>
    <t>李昕阳</t>
  </si>
  <si>
    <t>XL31535</t>
  </si>
  <si>
    <t>张艳红</t>
  </si>
  <si>
    <t>XL18799</t>
  </si>
  <si>
    <t>朴凌锐</t>
  </si>
  <si>
    <t>人事</t>
  </si>
  <si>
    <t>RS18886</t>
  </si>
  <si>
    <t>高宫康</t>
  </si>
  <si>
    <t>RS18929</t>
  </si>
  <si>
    <t>王悦</t>
  </si>
  <si>
    <t>RS19054</t>
  </si>
  <si>
    <t>王雨欣</t>
  </si>
  <si>
    <t>RS19291</t>
  </si>
  <si>
    <t>吴忠志</t>
  </si>
  <si>
    <t>RS18543</t>
  </si>
  <si>
    <t>齐宇豪</t>
  </si>
  <si>
    <t>RS18658</t>
  </si>
  <si>
    <t>王瑶</t>
  </si>
  <si>
    <t>RS19120</t>
  </si>
  <si>
    <t>康小燕</t>
  </si>
  <si>
    <t>RS13330</t>
  </si>
  <si>
    <t>陈义文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</si>
</sst>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b/>
      <sz val="9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1"/>
      <color theme="0"/>
      <name val="Calibri"/>
      <family val="0"/>
    </font>
    <font>
      <b/>
      <sz val="11"/>
      <color theme="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9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850010871887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Sheet1"/>
    </sheetNames>
    <sheetDataSet>
      <sheetData sheetId="0">
        <row r="2">
          <cell r="B2" t="str">
            <v>准考证号</v>
          </cell>
          <cell r="C2" t="str">
            <v>申报
岗位</v>
          </cell>
          <cell r="D2" t="str">
            <v>岗位类别</v>
          </cell>
          <cell r="E2" t="str">
            <v>姓名</v>
          </cell>
          <cell r="F2" t="str">
            <v>性别</v>
          </cell>
          <cell r="G2" t="str">
            <v>出生年月</v>
          </cell>
          <cell r="H2" t="str">
            <v>身份证号</v>
          </cell>
          <cell r="I2" t="str">
            <v>学历</v>
          </cell>
          <cell r="J2" t="str">
            <v>毕业院校</v>
          </cell>
          <cell r="K2" t="str">
            <v>所学专业</v>
          </cell>
          <cell r="L2" t="str">
            <v>笔试分数</v>
          </cell>
          <cell r="M2" t="str">
            <v>笔试成绩*0.4</v>
          </cell>
          <cell r="N2" t="str">
            <v>面试成绩</v>
          </cell>
          <cell r="O2" t="str">
            <v>面试成绩*0.6</v>
          </cell>
          <cell r="P2" t="str">
            <v>总分</v>
          </cell>
          <cell r="Q2" t="str">
            <v>备注</v>
          </cell>
        </row>
        <row r="3">
          <cell r="B3" t="str">
            <v>YW16928</v>
          </cell>
          <cell r="C3" t="str">
            <v>初中语文教师</v>
          </cell>
          <cell r="D3" t="str">
            <v>不限</v>
          </cell>
          <cell r="E3" t="str">
            <v>史亚静</v>
          </cell>
          <cell r="F3" t="str">
            <v>女</v>
          </cell>
          <cell r="G3" t="str">
            <v>1979-04-21</v>
          </cell>
          <cell r="H3" t="str">
            <v>232****0222</v>
          </cell>
          <cell r="I3" t="str">
            <v>硕士（全日制）</v>
          </cell>
          <cell r="J3" t="str">
            <v>黑龙江大学文学院</v>
          </cell>
          <cell r="K3" t="str">
            <v>中国古代文学</v>
          </cell>
          <cell r="L3">
            <v>61</v>
          </cell>
          <cell r="M3">
            <v>24.4</v>
          </cell>
          <cell r="N3">
            <v>59</v>
          </cell>
          <cell r="O3">
            <v>35.4</v>
          </cell>
          <cell r="P3">
            <v>59.8</v>
          </cell>
        </row>
        <row r="4">
          <cell r="B4" t="str">
            <v>YW17122</v>
          </cell>
          <cell r="C4" t="str">
            <v>初中语文教师</v>
          </cell>
          <cell r="D4" t="str">
            <v>不限</v>
          </cell>
          <cell r="E4" t="str">
            <v>吉美仙</v>
          </cell>
          <cell r="F4" t="str">
            <v>女</v>
          </cell>
          <cell r="G4" t="str">
            <v>1992-08-10</v>
          </cell>
          <cell r="H4" t="str">
            <v>460****3162</v>
          </cell>
          <cell r="I4" t="str">
            <v>本科（全日制）</v>
          </cell>
          <cell r="J4" t="str">
            <v>大连大学</v>
          </cell>
          <cell r="K4" t="str">
            <v>对外汉语</v>
          </cell>
          <cell r="L4">
            <v>54</v>
          </cell>
          <cell r="M4">
            <v>21.6</v>
          </cell>
          <cell r="N4">
            <v>58</v>
          </cell>
          <cell r="O4">
            <v>34.8</v>
          </cell>
          <cell r="P4">
            <v>56.4</v>
          </cell>
        </row>
        <row r="5">
          <cell r="B5" t="str">
            <v>YW17217</v>
          </cell>
          <cell r="C5" t="str">
            <v>初中语文教师</v>
          </cell>
          <cell r="D5" t="str">
            <v>不限</v>
          </cell>
          <cell r="E5" t="str">
            <v>吴颖华</v>
          </cell>
          <cell r="F5" t="str">
            <v>女</v>
          </cell>
          <cell r="G5" t="str">
            <v>1976-11-11</v>
          </cell>
          <cell r="H5" t="str">
            <v>230****4426</v>
          </cell>
          <cell r="I5" t="str">
            <v>本科（成人教育）</v>
          </cell>
          <cell r="J5" t="str">
            <v>哈尔滨师范大学</v>
          </cell>
          <cell r="K5" t="str">
            <v>汉语言文学教育</v>
          </cell>
          <cell r="L5">
            <v>70</v>
          </cell>
          <cell r="M5">
            <v>28</v>
          </cell>
          <cell r="N5">
            <v>79</v>
          </cell>
          <cell r="O5">
            <v>47.4</v>
          </cell>
          <cell r="P5">
            <v>75.4</v>
          </cell>
          <cell r="Q5" t="str">
            <v>正取1</v>
          </cell>
        </row>
        <row r="6">
          <cell r="B6" t="str">
            <v>YW17413</v>
          </cell>
          <cell r="C6" t="str">
            <v>初中语文教师</v>
          </cell>
          <cell r="D6" t="str">
            <v>不限</v>
          </cell>
          <cell r="E6" t="str">
            <v>寇远明</v>
          </cell>
          <cell r="F6" t="str">
            <v>男</v>
          </cell>
          <cell r="G6" t="str">
            <v>1973-05-27</v>
          </cell>
          <cell r="H6" t="str">
            <v>512****7831</v>
          </cell>
          <cell r="I6" t="str">
            <v>本科（成人教育）</v>
          </cell>
          <cell r="J6" t="str">
            <v>西南大学</v>
          </cell>
          <cell r="K6" t="str">
            <v>汉语言文学</v>
          </cell>
          <cell r="L6">
            <v>62</v>
          </cell>
          <cell r="M6">
            <v>24.8</v>
          </cell>
          <cell r="N6">
            <v>57</v>
          </cell>
          <cell r="O6">
            <v>34.2</v>
          </cell>
          <cell r="P6">
            <v>59</v>
          </cell>
        </row>
        <row r="7">
          <cell r="B7" t="str">
            <v>YW17686</v>
          </cell>
          <cell r="C7" t="str">
            <v>初中语文教师</v>
          </cell>
          <cell r="D7" t="str">
            <v>不限</v>
          </cell>
          <cell r="E7" t="str">
            <v>张伟红</v>
          </cell>
          <cell r="F7" t="str">
            <v>女</v>
          </cell>
          <cell r="G7" t="str">
            <v>1980-06-05</v>
          </cell>
          <cell r="H7" t="str">
            <v>412****3541</v>
          </cell>
          <cell r="I7" t="str">
            <v>本科（全日制）</v>
          </cell>
          <cell r="J7" t="str">
            <v>南阳师范学院</v>
          </cell>
          <cell r="K7" t="str">
            <v>汉语言文学</v>
          </cell>
          <cell r="L7">
            <v>66</v>
          </cell>
          <cell r="M7">
            <v>26.4</v>
          </cell>
          <cell r="N7">
            <v>58</v>
          </cell>
          <cell r="O7">
            <v>34.8</v>
          </cell>
          <cell r="P7">
            <v>61.2</v>
          </cell>
        </row>
        <row r="8">
          <cell r="B8" t="str">
            <v>YW17066</v>
          </cell>
          <cell r="C8" t="str">
            <v>初中语文教师</v>
          </cell>
          <cell r="D8" t="str">
            <v>不限</v>
          </cell>
          <cell r="E8" t="str">
            <v>刘爱玲</v>
          </cell>
          <cell r="F8" t="str">
            <v>女</v>
          </cell>
          <cell r="G8" t="str">
            <v>1974-06-12</v>
          </cell>
          <cell r="H8" t="str">
            <v>612****1125</v>
          </cell>
          <cell r="I8" t="str">
            <v>本科（成人教育）</v>
          </cell>
          <cell r="J8" t="str">
            <v>华南师范大学</v>
          </cell>
          <cell r="K8" t="str">
            <v>汉语言文学教育</v>
          </cell>
          <cell r="L8">
            <v>64</v>
          </cell>
          <cell r="M8">
            <v>25.6</v>
          </cell>
          <cell r="N8">
            <v>59</v>
          </cell>
          <cell r="O8">
            <v>35.4</v>
          </cell>
          <cell r="P8">
            <v>61</v>
          </cell>
        </row>
        <row r="9">
          <cell r="B9" t="str">
            <v>YW17380</v>
          </cell>
          <cell r="C9" t="str">
            <v>初中语文教师</v>
          </cell>
          <cell r="D9" t="str">
            <v>不限</v>
          </cell>
          <cell r="E9" t="str">
            <v>蔡志杰</v>
          </cell>
          <cell r="F9" t="str">
            <v>女</v>
          </cell>
          <cell r="G9" t="str">
            <v>1979-04-03</v>
          </cell>
          <cell r="H9" t="str">
            <v>370****5441</v>
          </cell>
          <cell r="I9" t="str">
            <v>硕士（非全日制）</v>
          </cell>
          <cell r="J9" t="str">
            <v>同济大学</v>
          </cell>
          <cell r="K9" t="str">
            <v>汉语国际教育</v>
          </cell>
          <cell r="L9">
            <v>70</v>
          </cell>
          <cell r="M9">
            <v>28</v>
          </cell>
          <cell r="N9">
            <v>76</v>
          </cell>
          <cell r="O9">
            <v>45.6</v>
          </cell>
          <cell r="P9">
            <v>73.6</v>
          </cell>
          <cell r="Q9" t="str">
            <v>正取2</v>
          </cell>
        </row>
        <row r="10">
          <cell r="B10" t="str">
            <v>YW17557</v>
          </cell>
          <cell r="C10" t="str">
            <v>初中语文教师</v>
          </cell>
          <cell r="D10" t="str">
            <v>不限</v>
          </cell>
          <cell r="E10" t="str">
            <v>王兴秋</v>
          </cell>
          <cell r="F10" t="str">
            <v>女</v>
          </cell>
          <cell r="G10" t="str">
            <v>2021-05-26</v>
          </cell>
          <cell r="H10" t="str">
            <v>320****9225</v>
          </cell>
          <cell r="I10" t="str">
            <v>硕士（非全日制）</v>
          </cell>
          <cell r="J10" t="str">
            <v>江苏师范大学（原徐州师范大学）</v>
          </cell>
          <cell r="K10" t="str">
            <v>中学语文教学研究</v>
          </cell>
          <cell r="L10">
            <v>57</v>
          </cell>
          <cell r="M10">
            <v>22.8</v>
          </cell>
          <cell r="N10">
            <v>63</v>
          </cell>
          <cell r="O10">
            <v>37.8</v>
          </cell>
          <cell r="P10">
            <v>60.6</v>
          </cell>
        </row>
        <row r="11">
          <cell r="B11" t="str">
            <v>YW14572</v>
          </cell>
          <cell r="C11" t="str">
            <v>初中语文教师</v>
          </cell>
          <cell r="D11" t="str">
            <v>不限</v>
          </cell>
          <cell r="E11" t="str">
            <v>刘学习</v>
          </cell>
          <cell r="F11" t="str">
            <v>男</v>
          </cell>
          <cell r="G11" t="str">
            <v>1973-03-14</v>
          </cell>
          <cell r="H11" t="str">
            <v>342****3912</v>
          </cell>
          <cell r="I11" t="str">
            <v>本科（成人教育）</v>
          </cell>
          <cell r="J11" t="str">
            <v>安徽省教育学院</v>
          </cell>
          <cell r="K11" t="str">
            <v>汉语言文学教育</v>
          </cell>
          <cell r="L11">
            <v>55</v>
          </cell>
          <cell r="M11">
            <v>22</v>
          </cell>
          <cell r="N11">
            <v>69</v>
          </cell>
          <cell r="O11">
            <v>41.4</v>
          </cell>
          <cell r="P11">
            <v>63.4</v>
          </cell>
        </row>
        <row r="12">
          <cell r="B12" t="str">
            <v>YW15099</v>
          </cell>
          <cell r="C12" t="str">
            <v>初中语文教师</v>
          </cell>
          <cell r="D12" t="str">
            <v>不限</v>
          </cell>
          <cell r="E12" t="str">
            <v>任颖</v>
          </cell>
          <cell r="F12" t="str">
            <v>女</v>
          </cell>
          <cell r="G12" t="str">
            <v>1979-10-02</v>
          </cell>
          <cell r="H12" t="str">
            <v>230****2120</v>
          </cell>
          <cell r="I12" t="str">
            <v>本科（成人教育）</v>
          </cell>
          <cell r="J12" t="str">
            <v>齐齐哈尔大学</v>
          </cell>
          <cell r="K12" t="str">
            <v>汉语言文学</v>
          </cell>
          <cell r="L12">
            <v>57</v>
          </cell>
          <cell r="M12">
            <v>22.8</v>
          </cell>
          <cell r="N12">
            <v>67</v>
          </cell>
          <cell r="O12">
            <v>40.2</v>
          </cell>
          <cell r="P12">
            <v>63</v>
          </cell>
        </row>
        <row r="13">
          <cell r="B13" t="str">
            <v>YW14648</v>
          </cell>
          <cell r="C13" t="str">
            <v>初中语文教师</v>
          </cell>
          <cell r="D13" t="str">
            <v>不限</v>
          </cell>
          <cell r="E13" t="str">
            <v>刘琼</v>
          </cell>
          <cell r="F13" t="str">
            <v>女</v>
          </cell>
          <cell r="G13" t="str">
            <v>1977-04-02</v>
          </cell>
          <cell r="H13" t="str">
            <v>652****1128</v>
          </cell>
          <cell r="I13" t="str">
            <v>本科（成人教育）</v>
          </cell>
          <cell r="J13" t="str">
            <v>石河子大学</v>
          </cell>
          <cell r="K13" t="str">
            <v>汉语言文学</v>
          </cell>
          <cell r="L13">
            <v>54</v>
          </cell>
          <cell r="M13">
            <v>21.6</v>
          </cell>
          <cell r="N13">
            <v>54</v>
          </cell>
          <cell r="O13">
            <v>32.4</v>
          </cell>
          <cell r="P13">
            <v>54</v>
          </cell>
        </row>
        <row r="14">
          <cell r="B14" t="str">
            <v>YW14742</v>
          </cell>
          <cell r="C14" t="str">
            <v>初中语文教师</v>
          </cell>
          <cell r="D14" t="str">
            <v>不限</v>
          </cell>
          <cell r="E14" t="str">
            <v>康燕燕</v>
          </cell>
          <cell r="F14" t="str">
            <v>女</v>
          </cell>
          <cell r="G14" t="str">
            <v>1974-05-24</v>
          </cell>
          <cell r="H14" t="str">
            <v>231****2046</v>
          </cell>
          <cell r="I14" t="str">
            <v>本科（成人教育）</v>
          </cell>
          <cell r="J14" t="str">
            <v>牡丹江师范学院</v>
          </cell>
          <cell r="K14" t="str">
            <v>汉语言文学教育专业</v>
          </cell>
          <cell r="L14">
            <v>51</v>
          </cell>
          <cell r="M14">
            <v>20.4</v>
          </cell>
          <cell r="N14">
            <v>60</v>
          </cell>
          <cell r="O14">
            <v>36</v>
          </cell>
          <cell r="P14">
            <v>56.4</v>
          </cell>
        </row>
        <row r="15">
          <cell r="B15" t="str">
            <v>YW14879</v>
          </cell>
          <cell r="C15" t="str">
            <v>初中语文教师</v>
          </cell>
          <cell r="D15" t="str">
            <v>不限</v>
          </cell>
          <cell r="E15" t="str">
            <v>倪海山</v>
          </cell>
          <cell r="F15" t="str">
            <v>男</v>
          </cell>
          <cell r="G15" t="str">
            <v>1989-02-13</v>
          </cell>
          <cell r="H15" t="str">
            <v>230****2038</v>
          </cell>
          <cell r="I15" t="str">
            <v>本科（全日制）</v>
          </cell>
          <cell r="J15" t="str">
            <v>哈尔滨师范大学</v>
          </cell>
          <cell r="K15" t="str">
            <v>汉语言文学</v>
          </cell>
          <cell r="L15">
            <v>67</v>
          </cell>
          <cell r="M15">
            <v>26.8</v>
          </cell>
          <cell r="N15">
            <v>58</v>
          </cell>
          <cell r="O15">
            <v>34.8</v>
          </cell>
          <cell r="P15">
            <v>61.6</v>
          </cell>
        </row>
        <row r="16">
          <cell r="B16" t="str">
            <v>YW14919</v>
          </cell>
          <cell r="C16" t="str">
            <v>初中语文教师</v>
          </cell>
          <cell r="D16" t="str">
            <v>不限</v>
          </cell>
          <cell r="E16" t="str">
            <v>张华东</v>
          </cell>
          <cell r="F16" t="str">
            <v>男</v>
          </cell>
          <cell r="G16" t="str">
            <v>1979-08-24</v>
          </cell>
          <cell r="H16" t="str">
            <v>230****2313</v>
          </cell>
          <cell r="I16" t="str">
            <v>本科（成人教育）</v>
          </cell>
          <cell r="J16" t="str">
            <v>哈尔滨师范大学</v>
          </cell>
          <cell r="K16" t="str">
            <v>汉语言文学</v>
          </cell>
          <cell r="L16">
            <v>79</v>
          </cell>
          <cell r="M16">
            <v>31.6</v>
          </cell>
          <cell r="N16">
            <v>69</v>
          </cell>
          <cell r="O16">
            <v>41.4</v>
          </cell>
          <cell r="P16">
            <v>73</v>
          </cell>
          <cell r="Q16" t="str">
            <v>替补1</v>
          </cell>
        </row>
        <row r="17">
          <cell r="B17" t="str">
            <v>YW15151</v>
          </cell>
          <cell r="C17" t="str">
            <v>初中语文教师</v>
          </cell>
          <cell r="D17" t="str">
            <v>不限</v>
          </cell>
          <cell r="E17" t="str">
            <v>张春子</v>
          </cell>
          <cell r="F17" t="str">
            <v>女</v>
          </cell>
          <cell r="G17" t="str">
            <v>1984-07-24</v>
          </cell>
          <cell r="H17" t="str">
            <v>230****0020</v>
          </cell>
          <cell r="I17" t="str">
            <v>本科（全日制）</v>
          </cell>
          <cell r="J17" t="str">
            <v>牡丹江师范学院</v>
          </cell>
          <cell r="K17" t="str">
            <v>汉语言文学</v>
          </cell>
          <cell r="L17" t="str">
            <v>缺考</v>
          </cell>
          <cell r="M17">
            <v>0</v>
          </cell>
          <cell r="N17" t="str">
            <v>缺考</v>
          </cell>
          <cell r="O17">
            <v>0</v>
          </cell>
          <cell r="P17">
            <v>0</v>
          </cell>
        </row>
        <row r="18">
          <cell r="B18" t="str">
            <v>YW15256</v>
          </cell>
          <cell r="C18" t="str">
            <v>初中语文教师</v>
          </cell>
          <cell r="D18" t="str">
            <v>不限</v>
          </cell>
          <cell r="E18" t="str">
            <v>谢冬雁</v>
          </cell>
          <cell r="F18" t="str">
            <v>女</v>
          </cell>
          <cell r="G18" t="str">
            <v>1974-10-12</v>
          </cell>
          <cell r="H18" t="str">
            <v>230****0420</v>
          </cell>
          <cell r="I18" t="str">
            <v>硕士（非全日制）</v>
          </cell>
          <cell r="J18" t="str">
            <v>哈尔滨师范大学</v>
          </cell>
          <cell r="K18" t="str">
            <v>中国古代文学</v>
          </cell>
          <cell r="L18">
            <v>29</v>
          </cell>
          <cell r="M18">
            <v>11.6</v>
          </cell>
          <cell r="N18">
            <v>56</v>
          </cell>
          <cell r="O18">
            <v>33.6</v>
          </cell>
          <cell r="P18">
            <v>45.2</v>
          </cell>
        </row>
        <row r="19">
          <cell r="B19" t="str">
            <v>YW32363</v>
          </cell>
          <cell r="C19" t="str">
            <v>初中语文教师</v>
          </cell>
          <cell r="D19" t="str">
            <v>应届生</v>
          </cell>
          <cell r="E19" t="str">
            <v>田琛</v>
          </cell>
          <cell r="F19" t="str">
            <v>女</v>
          </cell>
          <cell r="G19" t="str">
            <v>1995-01-23</v>
          </cell>
          <cell r="H19" t="str">
            <v>420****0022</v>
          </cell>
          <cell r="I19" t="str">
            <v>硕士（全日制）</v>
          </cell>
          <cell r="J19" t="str">
            <v>华中师范大学</v>
          </cell>
          <cell r="K19" t="str">
            <v>汉语国际教育</v>
          </cell>
          <cell r="L19">
            <v>59</v>
          </cell>
          <cell r="M19">
            <v>23.6</v>
          </cell>
          <cell r="N19">
            <v>71</v>
          </cell>
          <cell r="O19">
            <v>42.6</v>
          </cell>
          <cell r="P19">
            <v>66.2</v>
          </cell>
          <cell r="Q19" t="str">
            <v>替补1</v>
          </cell>
        </row>
        <row r="20">
          <cell r="B20" t="str">
            <v>YW32441</v>
          </cell>
          <cell r="C20" t="str">
            <v>初中语文教师</v>
          </cell>
          <cell r="D20" t="str">
            <v>应届生</v>
          </cell>
          <cell r="E20" t="str">
            <v>董腾星</v>
          </cell>
          <cell r="F20" t="str">
            <v>女</v>
          </cell>
          <cell r="G20" t="str">
            <v>1997-01-26</v>
          </cell>
          <cell r="H20" t="str">
            <v>460****4023</v>
          </cell>
          <cell r="I20" t="str">
            <v>硕士（全日制）</v>
          </cell>
          <cell r="J20" t="str">
            <v>海南师范大学</v>
          </cell>
          <cell r="K20" t="str">
            <v>学科教学（语文）</v>
          </cell>
          <cell r="L20">
            <v>50</v>
          </cell>
          <cell r="M20">
            <v>20</v>
          </cell>
          <cell r="N20">
            <v>61</v>
          </cell>
          <cell r="O20">
            <v>36.6</v>
          </cell>
          <cell r="P20">
            <v>56.6</v>
          </cell>
        </row>
        <row r="21">
          <cell r="B21" t="str">
            <v>YW32238</v>
          </cell>
          <cell r="C21" t="str">
            <v>初中语文教师</v>
          </cell>
          <cell r="D21" t="str">
            <v>应届生</v>
          </cell>
          <cell r="E21" t="str">
            <v>路璐</v>
          </cell>
          <cell r="F21" t="str">
            <v>女</v>
          </cell>
          <cell r="G21" t="str">
            <v>1996-10-15</v>
          </cell>
          <cell r="H21" t="str">
            <v>142****6321</v>
          </cell>
          <cell r="I21" t="str">
            <v>硕士（全日制）</v>
          </cell>
          <cell r="J21" t="str">
            <v>大连大学</v>
          </cell>
          <cell r="K21" t="str">
            <v>中国语言文学</v>
          </cell>
          <cell r="L21">
            <v>38</v>
          </cell>
          <cell r="M21">
            <v>15.2</v>
          </cell>
          <cell r="N21">
            <v>53</v>
          </cell>
          <cell r="O21">
            <v>31.8</v>
          </cell>
          <cell r="P21">
            <v>47</v>
          </cell>
        </row>
        <row r="22">
          <cell r="B22" t="str">
            <v>YW31933</v>
          </cell>
          <cell r="C22" t="str">
            <v>初中语文教师</v>
          </cell>
          <cell r="D22" t="str">
            <v>应届生</v>
          </cell>
          <cell r="E22" t="str">
            <v>黄温文</v>
          </cell>
          <cell r="F22" t="str">
            <v>女</v>
          </cell>
          <cell r="G22" t="str">
            <v>1998-10-01</v>
          </cell>
          <cell r="H22" t="str">
            <v>460****0325</v>
          </cell>
          <cell r="I22" t="str">
            <v>本科（全日制）</v>
          </cell>
          <cell r="J22" t="str">
            <v>暨南大学</v>
          </cell>
          <cell r="K22" t="str">
            <v>汉语言文学</v>
          </cell>
          <cell r="L22" t="str">
            <v>缺考</v>
          </cell>
          <cell r="M22">
            <v>0</v>
          </cell>
          <cell r="N22" t="str">
            <v>缺考</v>
          </cell>
          <cell r="O22">
            <v>0</v>
          </cell>
          <cell r="P22">
            <v>0</v>
          </cell>
        </row>
        <row r="23">
          <cell r="B23" t="str">
            <v>YW31810</v>
          </cell>
          <cell r="C23" t="str">
            <v>初中语文教师</v>
          </cell>
          <cell r="D23" t="str">
            <v>应届生</v>
          </cell>
          <cell r="E23" t="str">
            <v>刘嘉浩</v>
          </cell>
          <cell r="F23" t="str">
            <v>女</v>
          </cell>
          <cell r="G23" t="str">
            <v>1997-02-04</v>
          </cell>
          <cell r="H23" t="str">
            <v>131****4627</v>
          </cell>
          <cell r="I23" t="str">
            <v>硕士（全日制）</v>
          </cell>
          <cell r="J23" t="str">
            <v>哈尔滨师范大学</v>
          </cell>
          <cell r="K23" t="str">
            <v>学科教学（语文）</v>
          </cell>
          <cell r="L23">
            <v>60</v>
          </cell>
          <cell r="M23">
            <v>24</v>
          </cell>
          <cell r="N23">
            <v>78</v>
          </cell>
          <cell r="O23">
            <v>46.8</v>
          </cell>
          <cell r="P23">
            <v>70.8</v>
          </cell>
          <cell r="Q23" t="str">
            <v>正取1</v>
          </cell>
        </row>
        <row r="24">
          <cell r="B24" t="str">
            <v>YW31713</v>
          </cell>
          <cell r="C24" t="str">
            <v>初中语文教师</v>
          </cell>
          <cell r="D24" t="str">
            <v>应届生</v>
          </cell>
          <cell r="E24" t="str">
            <v>陈江雨</v>
          </cell>
          <cell r="F24" t="str">
            <v>女</v>
          </cell>
          <cell r="G24" t="str">
            <v>1995-02-10</v>
          </cell>
          <cell r="H24" t="str">
            <v>460****0029</v>
          </cell>
          <cell r="I24" t="str">
            <v>硕士（全日制）</v>
          </cell>
          <cell r="J24" t="str">
            <v>海南师范大学</v>
          </cell>
          <cell r="K24" t="str">
            <v>中国语言文学</v>
          </cell>
          <cell r="L24" t="str">
            <v>缺考</v>
          </cell>
          <cell r="M24">
            <v>0</v>
          </cell>
          <cell r="N24" t="str">
            <v>缺考</v>
          </cell>
          <cell r="O24">
            <v>0</v>
          </cell>
          <cell r="P24">
            <v>0</v>
          </cell>
        </row>
        <row r="25">
          <cell r="B25" t="str">
            <v>YW32025</v>
          </cell>
          <cell r="C25" t="str">
            <v>初中语文教师</v>
          </cell>
          <cell r="D25" t="str">
            <v>应届生</v>
          </cell>
          <cell r="E25" t="str">
            <v>陈超</v>
          </cell>
          <cell r="F25" t="str">
            <v>女</v>
          </cell>
          <cell r="G25" t="str">
            <v>1999-04-10</v>
          </cell>
          <cell r="H25" t="str">
            <v>220****2642</v>
          </cell>
          <cell r="I25" t="str">
            <v>本科（全日制）</v>
          </cell>
          <cell r="J25" t="str">
            <v>东北师范大学人文学院</v>
          </cell>
          <cell r="K25" t="str">
            <v>汉语言文学</v>
          </cell>
          <cell r="L25" t="str">
            <v>缺考</v>
          </cell>
          <cell r="M25">
            <v>0</v>
          </cell>
          <cell r="N25" t="str">
            <v>缺考</v>
          </cell>
          <cell r="O25">
            <v>0</v>
          </cell>
          <cell r="P25">
            <v>0</v>
          </cell>
        </row>
        <row r="26">
          <cell r="B26" t="str">
            <v>YW32150</v>
          </cell>
          <cell r="C26" t="str">
            <v>初中语文教师</v>
          </cell>
          <cell r="D26" t="str">
            <v>应届生</v>
          </cell>
          <cell r="E26" t="str">
            <v>田家榕</v>
          </cell>
          <cell r="F26" t="str">
            <v>女</v>
          </cell>
          <cell r="G26" t="str">
            <v>1993-09-03</v>
          </cell>
          <cell r="H26" t="str">
            <v>220****0029</v>
          </cell>
          <cell r="I26" t="str">
            <v>硕士（全日制）</v>
          </cell>
          <cell r="J26" t="str">
            <v>海南师范大学</v>
          </cell>
          <cell r="K26" t="str">
            <v>中国语言文学</v>
          </cell>
          <cell r="L26" t="str">
            <v>缺考</v>
          </cell>
          <cell r="M26">
            <v>0</v>
          </cell>
          <cell r="N26" t="str">
            <v>缺考</v>
          </cell>
          <cell r="O26">
            <v>0</v>
          </cell>
          <cell r="P26">
            <v>0</v>
          </cell>
        </row>
        <row r="27">
          <cell r="B27" t="str">
            <v>YW33160</v>
          </cell>
          <cell r="C27" t="str">
            <v>初中语文教师</v>
          </cell>
          <cell r="D27" t="str">
            <v>应届生</v>
          </cell>
          <cell r="E27" t="str">
            <v>李聪慧</v>
          </cell>
          <cell r="F27" t="str">
            <v>女</v>
          </cell>
          <cell r="G27" t="str">
            <v>1994-12-04</v>
          </cell>
          <cell r="H27" t="str">
            <v>142****0049</v>
          </cell>
          <cell r="I27" t="str">
            <v>硕士（全日制）</v>
          </cell>
          <cell r="J27" t="str">
            <v>哈尔滨师范大学</v>
          </cell>
          <cell r="K27" t="str">
            <v>比较文学与世界文学</v>
          </cell>
          <cell r="L27">
            <v>45</v>
          </cell>
          <cell r="M27">
            <v>18</v>
          </cell>
          <cell r="N27">
            <v>63</v>
          </cell>
          <cell r="O27">
            <v>37.8</v>
          </cell>
          <cell r="P27">
            <v>55.8</v>
          </cell>
        </row>
        <row r="28">
          <cell r="B28" t="str">
            <v>YW33253</v>
          </cell>
          <cell r="C28" t="str">
            <v>初中语文教师</v>
          </cell>
          <cell r="D28" t="str">
            <v>应届生</v>
          </cell>
          <cell r="E28" t="str">
            <v>田宇</v>
          </cell>
          <cell r="F28" t="str">
            <v>男</v>
          </cell>
          <cell r="G28" t="str">
            <v>1991-02-18</v>
          </cell>
          <cell r="H28" t="str">
            <v>460****3018</v>
          </cell>
          <cell r="I28" t="str">
            <v>硕士（全日制）</v>
          </cell>
          <cell r="J28" t="str">
            <v>华南师范大学</v>
          </cell>
          <cell r="K28" t="str">
            <v>中国哲学</v>
          </cell>
          <cell r="L28">
            <v>63</v>
          </cell>
          <cell r="M28">
            <v>25.2</v>
          </cell>
          <cell r="N28">
            <v>75</v>
          </cell>
          <cell r="O28">
            <v>45</v>
          </cell>
          <cell r="P28">
            <v>70.2</v>
          </cell>
          <cell r="Q28" t="str">
            <v>正取2</v>
          </cell>
        </row>
        <row r="29">
          <cell r="B29" t="str">
            <v>YW32868</v>
          </cell>
          <cell r="C29" t="str">
            <v>初中语文教师</v>
          </cell>
          <cell r="D29" t="str">
            <v>应届生</v>
          </cell>
          <cell r="E29" t="str">
            <v>李瑶</v>
          </cell>
          <cell r="F29" t="str">
            <v>女</v>
          </cell>
          <cell r="G29" t="str">
            <v>1997-08-25</v>
          </cell>
          <cell r="H29" t="str">
            <v>411****3521</v>
          </cell>
          <cell r="I29" t="str">
            <v>本科（全日制）</v>
          </cell>
          <cell r="J29" t="str">
            <v>中国人民大学</v>
          </cell>
          <cell r="K29" t="str">
            <v>社会学</v>
          </cell>
          <cell r="L29">
            <v>34</v>
          </cell>
          <cell r="M29">
            <v>13.6</v>
          </cell>
          <cell r="N29">
            <v>59</v>
          </cell>
          <cell r="O29">
            <v>35.4</v>
          </cell>
          <cell r="P29">
            <v>49</v>
          </cell>
        </row>
        <row r="30">
          <cell r="B30" t="str">
            <v>YW32769</v>
          </cell>
          <cell r="C30" t="str">
            <v>初中语文教师</v>
          </cell>
          <cell r="D30" t="str">
            <v>应届生</v>
          </cell>
          <cell r="E30" t="str">
            <v>梁建</v>
          </cell>
          <cell r="F30" t="str">
            <v>男</v>
          </cell>
          <cell r="G30" t="str">
            <v>1994-01-26</v>
          </cell>
          <cell r="H30" t="str">
            <v>142****1935</v>
          </cell>
          <cell r="I30" t="str">
            <v>硕士（全日制）</v>
          </cell>
          <cell r="J30" t="str">
            <v>兰州交通大学</v>
          </cell>
          <cell r="K30" t="str">
            <v>汉语国际教育</v>
          </cell>
          <cell r="L30" t="str">
            <v>缺考</v>
          </cell>
          <cell r="M30">
            <v>0</v>
          </cell>
          <cell r="N30" t="str">
            <v>缺考</v>
          </cell>
          <cell r="O30">
            <v>0</v>
          </cell>
          <cell r="P30">
            <v>0</v>
          </cell>
        </row>
        <row r="31">
          <cell r="B31" t="str">
            <v>YW32953</v>
          </cell>
          <cell r="C31" t="str">
            <v>初中语文教师</v>
          </cell>
          <cell r="D31" t="str">
            <v>应届生</v>
          </cell>
          <cell r="E31" t="str">
            <v>王茜</v>
          </cell>
          <cell r="F31" t="str">
            <v>女</v>
          </cell>
          <cell r="G31" t="str">
            <v>1999-01-31</v>
          </cell>
          <cell r="H31" t="str">
            <v>460****0826</v>
          </cell>
          <cell r="I31" t="str">
            <v>本科（全日制）</v>
          </cell>
          <cell r="J31" t="str">
            <v>中山大学</v>
          </cell>
          <cell r="K31" t="str">
            <v>汉语言文学</v>
          </cell>
          <cell r="L31" t="str">
            <v>缺考</v>
          </cell>
          <cell r="M31">
            <v>0</v>
          </cell>
          <cell r="N31" t="str">
            <v>缺考</v>
          </cell>
          <cell r="O31">
            <v>0</v>
          </cell>
          <cell r="P31">
            <v>0</v>
          </cell>
        </row>
        <row r="32">
          <cell r="B32" t="str">
            <v>YW32587</v>
          </cell>
          <cell r="C32" t="str">
            <v>初中语文教师</v>
          </cell>
          <cell r="D32" t="str">
            <v>应届生</v>
          </cell>
          <cell r="E32" t="str">
            <v>陈羽恬</v>
          </cell>
          <cell r="F32" t="str">
            <v>女</v>
          </cell>
          <cell r="G32" t="str">
            <v>1998-08-28</v>
          </cell>
          <cell r="H32" t="str">
            <v>460****5228</v>
          </cell>
          <cell r="I32" t="str">
            <v>本科（全日制）</v>
          </cell>
          <cell r="J32" t="str">
            <v>吉林大学</v>
          </cell>
          <cell r="K32" t="str">
            <v>汉语言文学</v>
          </cell>
          <cell r="L32" t="str">
            <v>缺考</v>
          </cell>
          <cell r="M32">
            <v>0</v>
          </cell>
          <cell r="N32" t="str">
            <v>缺考</v>
          </cell>
          <cell r="O32">
            <v>0</v>
          </cell>
          <cell r="P32">
            <v>0</v>
          </cell>
        </row>
        <row r="33">
          <cell r="B33" t="str">
            <v>YW33049</v>
          </cell>
          <cell r="C33" t="str">
            <v>初中语文教师</v>
          </cell>
          <cell r="D33" t="str">
            <v>应届生</v>
          </cell>
          <cell r="E33" t="str">
            <v>黎子韵</v>
          </cell>
          <cell r="F33" t="str">
            <v>女</v>
          </cell>
          <cell r="G33" t="str">
            <v>1996-11-15</v>
          </cell>
          <cell r="H33" t="str">
            <v>460****0524</v>
          </cell>
          <cell r="I33" t="str">
            <v>本科（全日制）</v>
          </cell>
          <cell r="J33" t="str">
            <v>扬州大学</v>
          </cell>
          <cell r="K33" t="str">
            <v>汉语国际教育</v>
          </cell>
          <cell r="L33">
            <v>62</v>
          </cell>
          <cell r="M33">
            <v>24.8</v>
          </cell>
          <cell r="N33">
            <v>53</v>
          </cell>
          <cell r="O33">
            <v>31.8</v>
          </cell>
          <cell r="P33">
            <v>56.6</v>
          </cell>
        </row>
        <row r="34">
          <cell r="B34" t="str">
            <v>YW32673</v>
          </cell>
          <cell r="C34" t="str">
            <v>初中语文教师</v>
          </cell>
          <cell r="D34" t="str">
            <v>应届生</v>
          </cell>
          <cell r="E34" t="str">
            <v>李典</v>
          </cell>
          <cell r="F34" t="str">
            <v>女</v>
          </cell>
          <cell r="G34" t="str">
            <v>1996-02-28</v>
          </cell>
          <cell r="H34" t="str">
            <v>210****3020</v>
          </cell>
          <cell r="I34" t="str">
            <v>硕士（全日制）</v>
          </cell>
          <cell r="J34" t="str">
            <v>大连外国语大学</v>
          </cell>
          <cell r="K34" t="str">
            <v>汉语国际教育</v>
          </cell>
          <cell r="L34">
            <v>49</v>
          </cell>
          <cell r="M34">
            <v>19.6</v>
          </cell>
          <cell r="N34">
            <v>59</v>
          </cell>
          <cell r="O34">
            <v>35.4</v>
          </cell>
          <cell r="P34">
            <v>55</v>
          </cell>
        </row>
        <row r="35">
          <cell r="B35" t="str">
            <v>YW10688</v>
          </cell>
          <cell r="C35" t="str">
            <v>初中语文教师</v>
          </cell>
          <cell r="D35" t="str">
            <v>贫困家庭2021年应届生</v>
          </cell>
          <cell r="E35" t="str">
            <v>黎娴</v>
          </cell>
          <cell r="F35" t="str">
            <v>女</v>
          </cell>
          <cell r="G35" t="str">
            <v>1995-09-21</v>
          </cell>
          <cell r="H35" t="str">
            <v>522****6320</v>
          </cell>
          <cell r="I35" t="str">
            <v>本科（全日制）</v>
          </cell>
          <cell r="J35" t="str">
            <v>陕西师范大学</v>
          </cell>
          <cell r="K35" t="str">
            <v>中国语言文学类-秘书学</v>
          </cell>
          <cell r="L35">
            <v>47</v>
          </cell>
          <cell r="M35">
            <v>18.8</v>
          </cell>
          <cell r="N35" t="str">
            <v>缺考</v>
          </cell>
          <cell r="O35">
            <v>0</v>
          </cell>
          <cell r="P35">
            <v>18.8</v>
          </cell>
        </row>
        <row r="36">
          <cell r="B36" t="str">
            <v>YW10733</v>
          </cell>
          <cell r="C36" t="str">
            <v>初中语文教师</v>
          </cell>
          <cell r="D36" t="str">
            <v>贫困家庭2021年应届生</v>
          </cell>
          <cell r="E36" t="str">
            <v>雷皓</v>
          </cell>
          <cell r="F36" t="str">
            <v>女</v>
          </cell>
          <cell r="G36" t="str">
            <v>1998-10-25</v>
          </cell>
          <cell r="H36" t="str">
            <v>622****0523</v>
          </cell>
          <cell r="I36" t="str">
            <v>本科（全日制）</v>
          </cell>
          <cell r="J36" t="str">
            <v>武夷学院</v>
          </cell>
          <cell r="K36" t="str">
            <v>汉语言文学</v>
          </cell>
          <cell r="L36">
            <v>48</v>
          </cell>
          <cell r="M36">
            <v>19.2</v>
          </cell>
          <cell r="N36">
            <v>47</v>
          </cell>
          <cell r="O36">
            <v>28.2</v>
          </cell>
          <cell r="P36">
            <v>47.4</v>
          </cell>
        </row>
        <row r="37">
          <cell r="B37" t="str">
            <v>YW10865</v>
          </cell>
          <cell r="C37" t="str">
            <v>初中语文教师</v>
          </cell>
          <cell r="D37" t="str">
            <v>贫困家庭2021年应届生</v>
          </cell>
          <cell r="E37" t="str">
            <v>欧阳涯丹</v>
          </cell>
          <cell r="F37" t="str">
            <v>女</v>
          </cell>
          <cell r="G37" t="str">
            <v>1999-12-29</v>
          </cell>
          <cell r="H37" t="str">
            <v>420****8761</v>
          </cell>
          <cell r="I37" t="str">
            <v>本科（全日制）</v>
          </cell>
          <cell r="J37" t="str">
            <v>海南师范大学</v>
          </cell>
          <cell r="K37" t="str">
            <v>汉语言文学</v>
          </cell>
          <cell r="L37" t="str">
            <v>缺考</v>
          </cell>
          <cell r="M37">
            <v>0</v>
          </cell>
          <cell r="N37" t="str">
            <v>缺考</v>
          </cell>
          <cell r="O37">
            <v>0</v>
          </cell>
          <cell r="P37">
            <v>0</v>
          </cell>
        </row>
        <row r="38">
          <cell r="B38" t="str">
            <v>YW11068</v>
          </cell>
          <cell r="C38" t="str">
            <v>初中语文教师</v>
          </cell>
          <cell r="D38" t="str">
            <v>贫困家庭2021年应届生</v>
          </cell>
          <cell r="E38" t="str">
            <v>赵晨晨</v>
          </cell>
          <cell r="F38" t="str">
            <v>男</v>
          </cell>
          <cell r="G38" t="str">
            <v>1995-07-18</v>
          </cell>
          <cell r="H38" t="str">
            <v>320****3534</v>
          </cell>
          <cell r="I38" t="str">
            <v>本科（全日制）</v>
          </cell>
          <cell r="J38" t="str">
            <v>海南热带海洋学院</v>
          </cell>
          <cell r="K38" t="str">
            <v>汉语国际教育</v>
          </cell>
          <cell r="L38">
            <v>51</v>
          </cell>
          <cell r="M38">
            <v>20.4</v>
          </cell>
          <cell r="N38">
            <v>52</v>
          </cell>
          <cell r="O38">
            <v>31.2</v>
          </cell>
          <cell r="P38">
            <v>51.6</v>
          </cell>
        </row>
        <row r="39">
          <cell r="B39" t="str">
            <v>YW10923</v>
          </cell>
          <cell r="C39" t="str">
            <v>初中语文教师</v>
          </cell>
          <cell r="D39" t="str">
            <v>贫困家庭2021年应届生</v>
          </cell>
          <cell r="E39" t="str">
            <v>符霜瑜</v>
          </cell>
          <cell r="F39" t="str">
            <v>女</v>
          </cell>
          <cell r="G39" t="str">
            <v>1999-07-16</v>
          </cell>
          <cell r="H39" t="str">
            <v>460****8149</v>
          </cell>
          <cell r="I39" t="str">
            <v>本科（全日制）</v>
          </cell>
          <cell r="J39" t="str">
            <v>海南师范大学</v>
          </cell>
          <cell r="K39" t="str">
            <v>汉语言文学</v>
          </cell>
          <cell r="L39">
            <v>43</v>
          </cell>
          <cell r="M39">
            <v>17.2</v>
          </cell>
          <cell r="N39">
            <v>40</v>
          </cell>
          <cell r="O39">
            <v>24</v>
          </cell>
          <cell r="P39">
            <v>41.2</v>
          </cell>
        </row>
        <row r="40">
          <cell r="B40" t="str">
            <v>SX11142</v>
          </cell>
          <cell r="C40" t="str">
            <v>初中数学教师</v>
          </cell>
          <cell r="D40" t="str">
            <v>应届生</v>
          </cell>
          <cell r="E40" t="str">
            <v>刘雪婷</v>
          </cell>
          <cell r="F40" t="str">
            <v>女</v>
          </cell>
          <cell r="G40" t="str">
            <v>1996-10-04</v>
          </cell>
          <cell r="H40" t="str">
            <v>230****5529</v>
          </cell>
          <cell r="I40" t="str">
            <v>硕士（全日制）</v>
          </cell>
          <cell r="J40" t="str">
            <v>哈尔滨师范大学</v>
          </cell>
          <cell r="K40" t="str">
            <v>现代教育技术</v>
          </cell>
          <cell r="L40">
            <v>60</v>
          </cell>
          <cell r="M40">
            <v>24</v>
          </cell>
          <cell r="N40">
            <v>84</v>
          </cell>
          <cell r="O40">
            <v>50.4</v>
          </cell>
          <cell r="P40">
            <v>74.4</v>
          </cell>
          <cell r="Q40" t="str">
            <v>正取2</v>
          </cell>
        </row>
        <row r="41">
          <cell r="B41" t="str">
            <v>SX11292</v>
          </cell>
          <cell r="C41" t="str">
            <v>初中数学教师</v>
          </cell>
          <cell r="D41" t="str">
            <v>应届生</v>
          </cell>
          <cell r="E41" t="str">
            <v>王艺洁</v>
          </cell>
          <cell r="F41" t="str">
            <v>女</v>
          </cell>
          <cell r="G41" t="str">
            <v>1995-02-20</v>
          </cell>
          <cell r="H41" t="str">
            <v>142****6649</v>
          </cell>
          <cell r="I41" t="str">
            <v>硕士（全日制）</v>
          </cell>
          <cell r="J41" t="str">
            <v>西北农林科技大学</v>
          </cell>
          <cell r="K41" t="str">
            <v>农业科技组织与服务</v>
          </cell>
          <cell r="L41" t="str">
            <v>缺考</v>
          </cell>
          <cell r="M41">
            <v>0</v>
          </cell>
          <cell r="N41" t="str">
            <v>缺考</v>
          </cell>
          <cell r="O41">
            <v>0</v>
          </cell>
          <cell r="P41">
            <v>0</v>
          </cell>
        </row>
        <row r="42">
          <cell r="B42" t="str">
            <v>SX10598</v>
          </cell>
          <cell r="C42" t="str">
            <v>初中数学教师</v>
          </cell>
          <cell r="D42" t="str">
            <v>应届生</v>
          </cell>
          <cell r="E42" t="str">
            <v>齐琪</v>
          </cell>
          <cell r="F42" t="str">
            <v>女</v>
          </cell>
          <cell r="G42" t="str">
            <v>1996-04-01</v>
          </cell>
          <cell r="H42" t="str">
            <v>211****3026</v>
          </cell>
          <cell r="I42" t="str">
            <v>硕士（全日制）</v>
          </cell>
          <cell r="J42" t="str">
            <v>辽宁师范大学</v>
          </cell>
          <cell r="K42" t="str">
            <v>应用数学</v>
          </cell>
          <cell r="L42">
            <v>69</v>
          </cell>
          <cell r="M42">
            <v>27.6</v>
          </cell>
          <cell r="N42">
            <v>79</v>
          </cell>
          <cell r="O42">
            <v>47.4</v>
          </cell>
          <cell r="P42">
            <v>75</v>
          </cell>
          <cell r="Q42" t="str">
            <v>正取1</v>
          </cell>
        </row>
        <row r="43">
          <cell r="B43" t="str">
            <v>SX11394</v>
          </cell>
          <cell r="C43" t="str">
            <v>初中数学教师</v>
          </cell>
          <cell r="D43" t="str">
            <v>应届生</v>
          </cell>
          <cell r="E43" t="str">
            <v>梅吉华</v>
          </cell>
          <cell r="F43" t="str">
            <v>女</v>
          </cell>
          <cell r="G43" t="str">
            <v>1999-07-08</v>
          </cell>
          <cell r="H43" t="str">
            <v>460****0229</v>
          </cell>
          <cell r="I43" t="str">
            <v>本科（全日制）</v>
          </cell>
          <cell r="J43" t="str">
            <v>中国地质大学(武汉)</v>
          </cell>
          <cell r="K43" t="str">
            <v>数学与应用数学</v>
          </cell>
          <cell r="L43">
            <v>67</v>
          </cell>
          <cell r="M43">
            <v>26.8</v>
          </cell>
          <cell r="N43" t="str">
            <v>缺考</v>
          </cell>
          <cell r="O43">
            <v>0</v>
          </cell>
          <cell r="P43">
            <v>26.8</v>
          </cell>
        </row>
        <row r="44">
          <cell r="B44" t="str">
            <v>SX11851</v>
          </cell>
          <cell r="C44" t="str">
            <v>初中数学教师</v>
          </cell>
          <cell r="D44" t="str">
            <v>应届生</v>
          </cell>
          <cell r="E44" t="str">
            <v>武煜姣</v>
          </cell>
          <cell r="F44" t="str">
            <v>女</v>
          </cell>
          <cell r="G44" t="str">
            <v>1995-04-15</v>
          </cell>
          <cell r="H44" t="str">
            <v>142****7520</v>
          </cell>
          <cell r="I44" t="str">
            <v>硕士（全日制）</v>
          </cell>
          <cell r="J44" t="str">
            <v>海南大学</v>
          </cell>
          <cell r="K44" t="str">
            <v>食品加工与安全</v>
          </cell>
          <cell r="L44">
            <v>29</v>
          </cell>
          <cell r="M44">
            <v>11.6</v>
          </cell>
          <cell r="N44">
            <v>61</v>
          </cell>
          <cell r="O44">
            <v>36.6</v>
          </cell>
          <cell r="P44">
            <v>48.2</v>
          </cell>
        </row>
        <row r="45">
          <cell r="B45" t="str">
            <v>SX11976</v>
          </cell>
          <cell r="C45" t="str">
            <v>初中数学教师</v>
          </cell>
          <cell r="D45" t="str">
            <v>应届生</v>
          </cell>
          <cell r="E45" t="str">
            <v>周晴</v>
          </cell>
          <cell r="F45" t="str">
            <v>女</v>
          </cell>
          <cell r="G45" t="str">
            <v>1996-10-11</v>
          </cell>
          <cell r="H45" t="str">
            <v>431****2528</v>
          </cell>
          <cell r="I45" t="str">
            <v>硕士（全日制）</v>
          </cell>
          <cell r="J45" t="str">
            <v>海南师范大学</v>
          </cell>
          <cell r="K45" t="str">
            <v>学科教学（数学）</v>
          </cell>
          <cell r="L45" t="str">
            <v>缺考</v>
          </cell>
          <cell r="M45">
            <v>0</v>
          </cell>
          <cell r="N45" t="str">
            <v>缺考</v>
          </cell>
          <cell r="O45">
            <v>0</v>
          </cell>
          <cell r="P45">
            <v>0</v>
          </cell>
        </row>
        <row r="46">
          <cell r="B46" t="str">
            <v>SX12077</v>
          </cell>
          <cell r="C46" t="str">
            <v>初中数学教师</v>
          </cell>
          <cell r="D46" t="str">
            <v>应届生</v>
          </cell>
          <cell r="E46" t="str">
            <v>李浩楠</v>
          </cell>
          <cell r="F46" t="str">
            <v>女</v>
          </cell>
          <cell r="G46" t="str">
            <v>1995-06-15</v>
          </cell>
          <cell r="H46" t="str">
            <v>210****6124</v>
          </cell>
          <cell r="I46" t="str">
            <v>硕士（全日制）</v>
          </cell>
          <cell r="J46" t="str">
            <v>海南大学</v>
          </cell>
          <cell r="K46" t="str">
            <v>药学</v>
          </cell>
          <cell r="L46">
            <v>81</v>
          </cell>
          <cell r="M46">
            <v>32.4</v>
          </cell>
          <cell r="N46">
            <v>60</v>
          </cell>
          <cell r="O46">
            <v>36</v>
          </cell>
          <cell r="P46">
            <v>68.4</v>
          </cell>
          <cell r="Q46" t="str">
            <v>替补1</v>
          </cell>
        </row>
        <row r="47">
          <cell r="B47" t="str">
            <v>SX11556</v>
          </cell>
          <cell r="C47" t="str">
            <v>初中数学教师</v>
          </cell>
          <cell r="D47" t="str">
            <v>应届生</v>
          </cell>
          <cell r="E47" t="str">
            <v>梁宇</v>
          </cell>
          <cell r="F47" t="str">
            <v>女</v>
          </cell>
          <cell r="G47" t="str">
            <v>1998-02-18</v>
          </cell>
          <cell r="H47" t="str">
            <v>130****1828</v>
          </cell>
          <cell r="I47" t="str">
            <v>本科（全日制）</v>
          </cell>
          <cell r="J47" t="str">
            <v>海南大学</v>
          </cell>
          <cell r="K47" t="str">
            <v>金融学</v>
          </cell>
          <cell r="L47">
            <v>67</v>
          </cell>
          <cell r="M47">
            <v>26.8</v>
          </cell>
          <cell r="N47">
            <v>62</v>
          </cell>
          <cell r="O47">
            <v>37.2</v>
          </cell>
          <cell r="P47">
            <v>64</v>
          </cell>
        </row>
        <row r="48">
          <cell r="B48" t="str">
            <v>SX11790</v>
          </cell>
          <cell r="C48" t="str">
            <v>初中数学教师</v>
          </cell>
          <cell r="D48" t="str">
            <v>应届生</v>
          </cell>
          <cell r="E48" t="str">
            <v>岳雅腾</v>
          </cell>
          <cell r="F48" t="str">
            <v>女</v>
          </cell>
          <cell r="G48" t="str">
            <v>1995-06-08</v>
          </cell>
          <cell r="H48" t="str">
            <v>140****554X</v>
          </cell>
          <cell r="I48" t="str">
            <v>硕士（全日制）</v>
          </cell>
          <cell r="J48" t="str">
            <v>西北师范大学</v>
          </cell>
          <cell r="K48" t="str">
            <v>学科教学（数学）</v>
          </cell>
          <cell r="L48">
            <v>61</v>
          </cell>
          <cell r="M48">
            <v>24.4</v>
          </cell>
          <cell r="N48">
            <v>54</v>
          </cell>
          <cell r="O48">
            <v>32.4</v>
          </cell>
          <cell r="P48">
            <v>56.8</v>
          </cell>
        </row>
        <row r="49">
          <cell r="B49" t="str">
            <v>SX11663</v>
          </cell>
          <cell r="C49" t="str">
            <v>初中数学教师</v>
          </cell>
          <cell r="D49" t="str">
            <v>应届生</v>
          </cell>
          <cell r="E49" t="str">
            <v>李一帆</v>
          </cell>
          <cell r="F49" t="str">
            <v>女</v>
          </cell>
          <cell r="G49" t="str">
            <v>1996-12-29</v>
          </cell>
          <cell r="H49" t="str">
            <v>410****0526</v>
          </cell>
          <cell r="I49" t="str">
            <v>硕士（全日制）</v>
          </cell>
          <cell r="J49" t="str">
            <v>杭州电子科技大学</v>
          </cell>
          <cell r="K49" t="str">
            <v>数学</v>
          </cell>
          <cell r="L49" t="str">
            <v>缺考</v>
          </cell>
          <cell r="M49">
            <v>0</v>
          </cell>
          <cell r="N49" t="str">
            <v>缺考</v>
          </cell>
          <cell r="O49">
            <v>0</v>
          </cell>
          <cell r="P49">
            <v>0</v>
          </cell>
        </row>
        <row r="50">
          <cell r="B50" t="str">
            <v>SX11416</v>
          </cell>
          <cell r="C50" t="str">
            <v>初中数学教师</v>
          </cell>
          <cell r="D50" t="str">
            <v>应届生</v>
          </cell>
          <cell r="E50" t="str">
            <v>李静</v>
          </cell>
          <cell r="F50" t="str">
            <v>女</v>
          </cell>
          <cell r="G50" t="str">
            <v>1994-04-12</v>
          </cell>
          <cell r="H50" t="str">
            <v>410****2040</v>
          </cell>
          <cell r="I50" t="str">
            <v>硕士（全日制）</v>
          </cell>
          <cell r="J50" t="str">
            <v>北京科技大学</v>
          </cell>
          <cell r="K50" t="str">
            <v>环境工程</v>
          </cell>
          <cell r="L50">
            <v>53</v>
          </cell>
          <cell r="M50">
            <v>21.2</v>
          </cell>
          <cell r="N50">
            <v>45</v>
          </cell>
          <cell r="O50">
            <v>27</v>
          </cell>
          <cell r="P50">
            <v>48.2</v>
          </cell>
        </row>
        <row r="51">
          <cell r="B51" t="str">
            <v>SX12794</v>
          </cell>
          <cell r="C51" t="str">
            <v>初中数学教师</v>
          </cell>
          <cell r="D51" t="str">
            <v>应届生</v>
          </cell>
          <cell r="E51" t="str">
            <v>付裕</v>
          </cell>
          <cell r="F51" t="str">
            <v>女</v>
          </cell>
          <cell r="G51" t="str">
            <v>1998-09-14</v>
          </cell>
          <cell r="H51" t="str">
            <v>230****0222</v>
          </cell>
          <cell r="I51" t="str">
            <v>本科（全日制）</v>
          </cell>
          <cell r="J51" t="str">
            <v>哈尔滨师范大学</v>
          </cell>
          <cell r="K51" t="str">
            <v>数学与应用数学</v>
          </cell>
          <cell r="L51">
            <v>65</v>
          </cell>
          <cell r="M51">
            <v>26</v>
          </cell>
          <cell r="N51">
            <v>66</v>
          </cell>
          <cell r="O51">
            <v>39.6</v>
          </cell>
          <cell r="P51">
            <v>65.6</v>
          </cell>
          <cell r="Q51" t="str">
            <v>替补2</v>
          </cell>
        </row>
        <row r="52">
          <cell r="B52" t="str">
            <v>SX12433</v>
          </cell>
          <cell r="C52" t="str">
            <v>初中数学教师</v>
          </cell>
          <cell r="D52" t="str">
            <v>应届生</v>
          </cell>
          <cell r="E52" t="str">
            <v>林保萍</v>
          </cell>
          <cell r="F52" t="str">
            <v>女</v>
          </cell>
          <cell r="G52" t="str">
            <v>1995-07-28</v>
          </cell>
          <cell r="H52" t="str">
            <v>460****4908</v>
          </cell>
          <cell r="I52" t="str">
            <v>硕士（全日制）</v>
          </cell>
          <cell r="J52" t="str">
            <v>华南师范大学</v>
          </cell>
          <cell r="K52" t="str">
            <v>分析化学</v>
          </cell>
          <cell r="L52">
            <v>47</v>
          </cell>
          <cell r="M52">
            <v>18.8</v>
          </cell>
          <cell r="N52">
            <v>68</v>
          </cell>
          <cell r="O52">
            <v>40.8</v>
          </cell>
          <cell r="P52">
            <v>59.6</v>
          </cell>
        </row>
        <row r="53">
          <cell r="B53" t="str">
            <v>SX12697</v>
          </cell>
          <cell r="C53" t="str">
            <v>初中数学教师</v>
          </cell>
          <cell r="D53" t="str">
            <v>应届生</v>
          </cell>
          <cell r="E53" t="str">
            <v>丁露</v>
          </cell>
          <cell r="F53" t="str">
            <v>女</v>
          </cell>
          <cell r="G53" t="str">
            <v>1996-08-20</v>
          </cell>
          <cell r="H53" t="str">
            <v>460****1669</v>
          </cell>
          <cell r="I53" t="str">
            <v>硕士（全日制）</v>
          </cell>
          <cell r="J53" t="str">
            <v>海南大学</v>
          </cell>
          <cell r="K53" t="str">
            <v>化学工程与技术</v>
          </cell>
          <cell r="L53">
            <v>65</v>
          </cell>
          <cell r="M53">
            <v>26</v>
          </cell>
          <cell r="N53">
            <v>43</v>
          </cell>
          <cell r="O53">
            <v>25.8</v>
          </cell>
          <cell r="P53">
            <v>51.8</v>
          </cell>
        </row>
        <row r="54">
          <cell r="B54" t="str">
            <v>SX12583</v>
          </cell>
          <cell r="C54" t="str">
            <v>初中数学教师</v>
          </cell>
          <cell r="D54" t="str">
            <v>应届生</v>
          </cell>
          <cell r="E54" t="str">
            <v>王梅</v>
          </cell>
          <cell r="F54" t="str">
            <v>女</v>
          </cell>
          <cell r="G54" t="str">
            <v>1998-07-10</v>
          </cell>
          <cell r="H54" t="str">
            <v>460****1723</v>
          </cell>
          <cell r="I54" t="str">
            <v>本科（全日制）</v>
          </cell>
          <cell r="J54" t="str">
            <v>湖南大学</v>
          </cell>
          <cell r="K54" t="str">
            <v>数学类</v>
          </cell>
          <cell r="L54">
            <v>57</v>
          </cell>
          <cell r="M54">
            <v>22.8</v>
          </cell>
          <cell r="N54" t="str">
            <v>缺考</v>
          </cell>
          <cell r="O54">
            <v>0</v>
          </cell>
          <cell r="P54">
            <v>22.8</v>
          </cell>
        </row>
        <row r="55">
          <cell r="B55" t="str">
            <v>SX12381</v>
          </cell>
          <cell r="C55" t="str">
            <v>初中数学教师</v>
          </cell>
          <cell r="D55" t="str">
            <v>应届生</v>
          </cell>
          <cell r="E55" t="str">
            <v>董运通</v>
          </cell>
          <cell r="F55" t="str">
            <v>男</v>
          </cell>
          <cell r="G55" t="str">
            <v>1999-09-16</v>
          </cell>
          <cell r="H55" t="str">
            <v>460****0712</v>
          </cell>
          <cell r="I55" t="str">
            <v>本科（全日制）</v>
          </cell>
          <cell r="J55" t="str">
            <v>华南理工大学</v>
          </cell>
          <cell r="K55" t="str">
            <v>船舶与海洋工程</v>
          </cell>
          <cell r="L55">
            <v>70</v>
          </cell>
          <cell r="M55">
            <v>28</v>
          </cell>
          <cell r="N55" t="str">
            <v>缺考</v>
          </cell>
          <cell r="O55">
            <v>0</v>
          </cell>
          <cell r="P55">
            <v>28</v>
          </cell>
        </row>
        <row r="56">
          <cell r="B56" t="str">
            <v>SX12892</v>
          </cell>
          <cell r="C56" t="str">
            <v>初中数学教师</v>
          </cell>
          <cell r="D56" t="str">
            <v>不限</v>
          </cell>
          <cell r="E56" t="str">
            <v>李兰英</v>
          </cell>
          <cell r="F56" t="str">
            <v>女</v>
          </cell>
          <cell r="G56" t="str">
            <v>1984-04-13</v>
          </cell>
          <cell r="H56" t="str">
            <v>511****4323</v>
          </cell>
          <cell r="I56" t="str">
            <v>本科（全日制）</v>
          </cell>
          <cell r="J56" t="str">
            <v>西藏大学</v>
          </cell>
          <cell r="K56" t="str">
            <v>数学与应用数学</v>
          </cell>
          <cell r="L56">
            <v>71</v>
          </cell>
          <cell r="M56">
            <v>28.4</v>
          </cell>
          <cell r="N56">
            <v>82</v>
          </cell>
          <cell r="O56">
            <v>49.2</v>
          </cell>
          <cell r="P56">
            <v>77.6</v>
          </cell>
          <cell r="Q56" t="str">
            <v>正取3</v>
          </cell>
        </row>
        <row r="57">
          <cell r="B57" t="str">
            <v>SX12177</v>
          </cell>
          <cell r="C57" t="str">
            <v>初中数学教师</v>
          </cell>
          <cell r="D57" t="str">
            <v>不限</v>
          </cell>
          <cell r="E57" t="str">
            <v>戴建国</v>
          </cell>
          <cell r="F57" t="str">
            <v>男</v>
          </cell>
          <cell r="G57" t="str">
            <v>1992-01-06</v>
          </cell>
          <cell r="H57" t="str">
            <v>362****3036</v>
          </cell>
          <cell r="I57" t="str">
            <v>硕士（全日制）</v>
          </cell>
          <cell r="J57" t="str">
            <v>广州大学</v>
          </cell>
          <cell r="K57" t="str">
            <v>概率论与数理统计</v>
          </cell>
          <cell r="L57">
            <v>67</v>
          </cell>
          <cell r="M57">
            <v>26.8</v>
          </cell>
          <cell r="N57">
            <v>64</v>
          </cell>
          <cell r="O57">
            <v>38.4</v>
          </cell>
          <cell r="P57">
            <v>65.2</v>
          </cell>
          <cell r="Q57" t="str">
            <v>替补3</v>
          </cell>
        </row>
        <row r="58">
          <cell r="B58" t="str">
            <v>SX12210</v>
          </cell>
          <cell r="C58" t="str">
            <v>初中数学教师</v>
          </cell>
          <cell r="D58" t="str">
            <v>不限</v>
          </cell>
          <cell r="E58" t="str">
            <v>沈刚</v>
          </cell>
          <cell r="F58" t="str">
            <v>男</v>
          </cell>
          <cell r="G58" t="str">
            <v>1981-01-20</v>
          </cell>
          <cell r="H58" t="str">
            <v>230****1258</v>
          </cell>
          <cell r="I58" t="str">
            <v>本科（成人教育）</v>
          </cell>
          <cell r="J58" t="str">
            <v>黑龙江大学</v>
          </cell>
          <cell r="K58" t="str">
            <v>数学教育专业</v>
          </cell>
          <cell r="L58">
            <v>69</v>
          </cell>
          <cell r="M58">
            <v>27.6</v>
          </cell>
          <cell r="N58">
            <v>51</v>
          </cell>
          <cell r="O58">
            <v>30.6</v>
          </cell>
          <cell r="P58">
            <v>58.2</v>
          </cell>
        </row>
        <row r="59">
          <cell r="B59" t="str">
            <v>SX02885</v>
          </cell>
          <cell r="C59" t="str">
            <v>初中数学教师</v>
          </cell>
          <cell r="D59" t="str">
            <v>不限</v>
          </cell>
          <cell r="E59" t="str">
            <v>武树明</v>
          </cell>
          <cell r="F59" t="str">
            <v>男</v>
          </cell>
          <cell r="G59" t="str">
            <v>1978-04-02</v>
          </cell>
          <cell r="H59" t="str">
            <v>230****1590</v>
          </cell>
          <cell r="I59" t="str">
            <v>本科（成人教育）</v>
          </cell>
          <cell r="J59" t="str">
            <v>哈尔滨师范大学</v>
          </cell>
          <cell r="K59" t="str">
            <v>数学与应用数学</v>
          </cell>
          <cell r="L59">
            <v>63</v>
          </cell>
          <cell r="M59">
            <v>25.2</v>
          </cell>
          <cell r="N59">
            <v>57</v>
          </cell>
          <cell r="O59">
            <v>34.2</v>
          </cell>
          <cell r="P59">
            <v>59.4</v>
          </cell>
        </row>
        <row r="60">
          <cell r="B60" t="str">
            <v>SX02925</v>
          </cell>
          <cell r="C60" t="str">
            <v>初中数学教师</v>
          </cell>
          <cell r="D60" t="str">
            <v>不限</v>
          </cell>
          <cell r="E60" t="str">
            <v>张睿评</v>
          </cell>
          <cell r="F60" t="str">
            <v>女</v>
          </cell>
          <cell r="G60" t="str">
            <v>1976-06-23</v>
          </cell>
          <cell r="H60" t="str">
            <v>410****1523</v>
          </cell>
          <cell r="I60" t="str">
            <v>本科（成人教育）</v>
          </cell>
          <cell r="J60" t="str">
            <v>河南教育学院</v>
          </cell>
          <cell r="K60" t="str">
            <v>数学教育</v>
          </cell>
          <cell r="L60">
            <v>62</v>
          </cell>
          <cell r="M60">
            <v>24.8</v>
          </cell>
          <cell r="N60">
            <v>54</v>
          </cell>
          <cell r="O60">
            <v>32.4</v>
          </cell>
          <cell r="P60">
            <v>57.2</v>
          </cell>
        </row>
        <row r="61">
          <cell r="B61" t="str">
            <v>SX03282</v>
          </cell>
          <cell r="C61" t="str">
            <v>初中数学教师</v>
          </cell>
          <cell r="D61" t="str">
            <v>不限</v>
          </cell>
          <cell r="E61" t="str">
            <v>邓荣欣</v>
          </cell>
          <cell r="F61" t="str">
            <v>女</v>
          </cell>
          <cell r="G61" t="str">
            <v>1983-10-28</v>
          </cell>
          <cell r="H61" t="str">
            <v>230****0845</v>
          </cell>
          <cell r="I61" t="str">
            <v>硕士（全日制）</v>
          </cell>
          <cell r="J61" t="str">
            <v>哈尔滨师范大学</v>
          </cell>
          <cell r="K61" t="str">
            <v>基础数学</v>
          </cell>
          <cell r="L61">
            <v>60</v>
          </cell>
          <cell r="M61">
            <v>24</v>
          </cell>
          <cell r="N61">
            <v>50</v>
          </cell>
          <cell r="O61">
            <v>30</v>
          </cell>
          <cell r="P61">
            <v>54</v>
          </cell>
        </row>
        <row r="62">
          <cell r="B62" t="str">
            <v>SX02574</v>
          </cell>
          <cell r="C62" t="str">
            <v>初中数学教师</v>
          </cell>
          <cell r="D62" t="str">
            <v>不限</v>
          </cell>
          <cell r="E62" t="str">
            <v>程继伟</v>
          </cell>
          <cell r="F62" t="str">
            <v>男</v>
          </cell>
          <cell r="G62" t="str">
            <v>1996-03-08</v>
          </cell>
          <cell r="H62" t="str">
            <v>411****4534</v>
          </cell>
          <cell r="I62" t="str">
            <v>本科（全日制）</v>
          </cell>
          <cell r="J62" t="str">
            <v>天津大学</v>
          </cell>
          <cell r="K62" t="str">
            <v>电气工程及其自动化</v>
          </cell>
          <cell r="L62">
            <v>58</v>
          </cell>
          <cell r="M62">
            <v>23.2</v>
          </cell>
          <cell r="N62">
            <v>59</v>
          </cell>
          <cell r="O62">
            <v>35.4</v>
          </cell>
          <cell r="P62">
            <v>58.6</v>
          </cell>
        </row>
        <row r="63">
          <cell r="B63" t="str">
            <v>SX02662</v>
          </cell>
          <cell r="C63" t="str">
            <v>初中数学教师</v>
          </cell>
          <cell r="D63" t="str">
            <v>不限</v>
          </cell>
          <cell r="E63" t="str">
            <v>单海燕</v>
          </cell>
          <cell r="F63" t="str">
            <v>女</v>
          </cell>
          <cell r="G63" t="str">
            <v>1981-04-29</v>
          </cell>
          <cell r="H63" t="str">
            <v>232****0221</v>
          </cell>
          <cell r="I63" t="str">
            <v>本科（全日制）</v>
          </cell>
          <cell r="J63" t="str">
            <v>哈尔滨师范大学</v>
          </cell>
          <cell r="K63" t="str">
            <v>数学与应用数学</v>
          </cell>
          <cell r="L63">
            <v>67</v>
          </cell>
          <cell r="M63">
            <v>26.8</v>
          </cell>
          <cell r="N63">
            <v>65</v>
          </cell>
          <cell r="O63">
            <v>39</v>
          </cell>
          <cell r="P63">
            <v>65.8</v>
          </cell>
          <cell r="Q63" t="str">
            <v>替补2</v>
          </cell>
        </row>
        <row r="64">
          <cell r="B64" t="str">
            <v>SX03088</v>
          </cell>
          <cell r="C64" t="str">
            <v>初中数学教师</v>
          </cell>
          <cell r="D64" t="str">
            <v>不限</v>
          </cell>
          <cell r="E64" t="str">
            <v>周海涛</v>
          </cell>
          <cell r="F64" t="str">
            <v>男</v>
          </cell>
          <cell r="G64" t="str">
            <v>1987-09-19</v>
          </cell>
          <cell r="H64" t="str">
            <v>232****0236</v>
          </cell>
          <cell r="I64" t="str">
            <v>本科（全日制）</v>
          </cell>
          <cell r="J64" t="str">
            <v>哈尔滨工业大学</v>
          </cell>
          <cell r="K64" t="str">
            <v>通行工程</v>
          </cell>
          <cell r="L64">
            <v>66</v>
          </cell>
          <cell r="M64">
            <v>26.4</v>
          </cell>
          <cell r="N64">
            <v>51</v>
          </cell>
          <cell r="O64">
            <v>30.6</v>
          </cell>
          <cell r="P64">
            <v>57</v>
          </cell>
        </row>
        <row r="65">
          <cell r="B65" t="str">
            <v>SX02781</v>
          </cell>
          <cell r="C65" t="str">
            <v>初中数学教师</v>
          </cell>
          <cell r="D65" t="str">
            <v>不限</v>
          </cell>
          <cell r="E65" t="str">
            <v>牛勇</v>
          </cell>
          <cell r="F65" t="str">
            <v>男</v>
          </cell>
          <cell r="G65" t="str">
            <v>1981-11-29</v>
          </cell>
          <cell r="H65" t="str">
            <v>230****0814</v>
          </cell>
          <cell r="I65" t="str">
            <v>本科（成人教育）</v>
          </cell>
          <cell r="J65" t="str">
            <v>佳木斯大学</v>
          </cell>
          <cell r="K65" t="str">
            <v>数学</v>
          </cell>
          <cell r="L65">
            <v>79</v>
          </cell>
          <cell r="M65">
            <v>31.6</v>
          </cell>
          <cell r="N65">
            <v>50</v>
          </cell>
          <cell r="O65">
            <v>30</v>
          </cell>
          <cell r="P65">
            <v>61.6</v>
          </cell>
        </row>
        <row r="66">
          <cell r="B66" t="str">
            <v>SX03131</v>
          </cell>
          <cell r="C66" t="str">
            <v>初中数学教师</v>
          </cell>
          <cell r="D66" t="str">
            <v>不限</v>
          </cell>
          <cell r="E66" t="str">
            <v>迟书恒</v>
          </cell>
          <cell r="F66" t="str">
            <v>男</v>
          </cell>
          <cell r="G66" t="str">
            <v>1980-02-16</v>
          </cell>
          <cell r="H66" t="str">
            <v>230****021X</v>
          </cell>
          <cell r="I66" t="str">
            <v>硕士（非全日制）</v>
          </cell>
          <cell r="J66" t="str">
            <v>哈尔滨工业大学</v>
          </cell>
          <cell r="K66" t="str">
            <v>数学系计算数学专业</v>
          </cell>
          <cell r="L66">
            <v>64</v>
          </cell>
          <cell r="M66">
            <v>25.6</v>
          </cell>
          <cell r="N66">
            <v>50</v>
          </cell>
          <cell r="O66">
            <v>30</v>
          </cell>
          <cell r="P66">
            <v>55.6</v>
          </cell>
        </row>
        <row r="67">
          <cell r="B67" t="str">
            <v>SX18064</v>
          </cell>
          <cell r="C67" t="str">
            <v>初中数学教师</v>
          </cell>
          <cell r="D67" t="str">
            <v>不限</v>
          </cell>
          <cell r="E67" t="str">
            <v>夏露光</v>
          </cell>
          <cell r="F67" t="str">
            <v>男</v>
          </cell>
          <cell r="G67" t="str">
            <v>1975-11-17</v>
          </cell>
          <cell r="H67" t="str">
            <v>511****2632</v>
          </cell>
          <cell r="I67" t="str">
            <v>本科（全日制）</v>
          </cell>
          <cell r="J67" t="str">
            <v>海南师范学院</v>
          </cell>
          <cell r="K67" t="str">
            <v>数学教育</v>
          </cell>
          <cell r="L67">
            <v>70</v>
          </cell>
          <cell r="M67">
            <v>28</v>
          </cell>
          <cell r="N67">
            <v>49</v>
          </cell>
          <cell r="O67">
            <v>29.4</v>
          </cell>
          <cell r="P67">
            <v>57.4</v>
          </cell>
        </row>
        <row r="68">
          <cell r="B68" t="str">
            <v>SX18280</v>
          </cell>
          <cell r="C68" t="str">
            <v>初中数学教师</v>
          </cell>
          <cell r="D68" t="str">
            <v>不限</v>
          </cell>
          <cell r="E68" t="str">
            <v>贾运生</v>
          </cell>
          <cell r="F68" t="str">
            <v>男</v>
          </cell>
          <cell r="G68" t="str">
            <v>1982-02-14</v>
          </cell>
          <cell r="H68" t="str">
            <v>130****1317</v>
          </cell>
          <cell r="I68" t="str">
            <v>本科（全日制）</v>
          </cell>
          <cell r="J68" t="str">
            <v>河北省廊坊师范学院</v>
          </cell>
          <cell r="K68" t="str">
            <v>数学与应用数学</v>
          </cell>
          <cell r="L68">
            <v>73</v>
          </cell>
          <cell r="M68">
            <v>29.2</v>
          </cell>
          <cell r="N68">
            <v>56</v>
          </cell>
          <cell r="O68">
            <v>33.6</v>
          </cell>
          <cell r="P68">
            <v>62.8</v>
          </cell>
        </row>
        <row r="69">
          <cell r="B69" t="str">
            <v>SX18125</v>
          </cell>
          <cell r="C69" t="str">
            <v>初中数学教师</v>
          </cell>
          <cell r="D69" t="str">
            <v>不限</v>
          </cell>
          <cell r="E69" t="str">
            <v>姚超</v>
          </cell>
          <cell r="F69" t="str">
            <v>女</v>
          </cell>
          <cell r="G69" t="str">
            <v>1989-03-12</v>
          </cell>
          <cell r="H69" t="str">
            <v>230****0724</v>
          </cell>
          <cell r="I69" t="str">
            <v>硕士（全日制）</v>
          </cell>
          <cell r="J69" t="str">
            <v>哈尔滨工业大学</v>
          </cell>
          <cell r="K69" t="str">
            <v>应用数学</v>
          </cell>
          <cell r="L69">
            <v>74</v>
          </cell>
          <cell r="M69">
            <v>29.6</v>
          </cell>
          <cell r="N69">
            <v>77</v>
          </cell>
          <cell r="O69">
            <v>46.2</v>
          </cell>
          <cell r="P69">
            <v>75.8</v>
          </cell>
          <cell r="Q69" t="str">
            <v>替补1</v>
          </cell>
        </row>
        <row r="70">
          <cell r="B70" t="str">
            <v>SX18462</v>
          </cell>
          <cell r="C70" t="str">
            <v>初中数学教师</v>
          </cell>
          <cell r="D70" t="str">
            <v>不限</v>
          </cell>
          <cell r="E70" t="str">
            <v>杨冬波</v>
          </cell>
          <cell r="F70" t="str">
            <v>女</v>
          </cell>
          <cell r="G70" t="str">
            <v>1973-07-18</v>
          </cell>
          <cell r="H70" t="str">
            <v>232****0161</v>
          </cell>
          <cell r="I70" t="str">
            <v>本科（成人教育）</v>
          </cell>
          <cell r="J70" t="str">
            <v>哈尔滨师范大学</v>
          </cell>
          <cell r="K70" t="str">
            <v>数学教育</v>
          </cell>
          <cell r="L70">
            <v>64</v>
          </cell>
          <cell r="M70">
            <v>25.6</v>
          </cell>
          <cell r="N70">
            <v>50</v>
          </cell>
          <cell r="O70">
            <v>30</v>
          </cell>
          <cell r="P70">
            <v>55.6</v>
          </cell>
        </row>
        <row r="71">
          <cell r="B71" t="str">
            <v>SX18368</v>
          </cell>
          <cell r="C71" t="str">
            <v>初中数学教师</v>
          </cell>
          <cell r="D71" t="str">
            <v>不限</v>
          </cell>
          <cell r="E71" t="str">
            <v>王晓庆</v>
          </cell>
          <cell r="F71" t="str">
            <v>女</v>
          </cell>
          <cell r="G71" t="str">
            <v>1988-08-08</v>
          </cell>
          <cell r="H71" t="str">
            <v>220****4867</v>
          </cell>
          <cell r="I71" t="str">
            <v>硕士（非全日制）</v>
          </cell>
          <cell r="J71" t="str">
            <v>哈尔滨师范大学</v>
          </cell>
          <cell r="K71" t="str">
            <v>学科教学数学</v>
          </cell>
          <cell r="L71">
            <v>65</v>
          </cell>
          <cell r="M71">
            <v>26</v>
          </cell>
          <cell r="N71">
            <v>50</v>
          </cell>
          <cell r="O71">
            <v>30</v>
          </cell>
          <cell r="P71">
            <v>56</v>
          </cell>
        </row>
        <row r="72">
          <cell r="B72" t="str">
            <v>SX17745</v>
          </cell>
          <cell r="C72" t="str">
            <v>初中数学教师</v>
          </cell>
          <cell r="D72" t="str">
            <v>不限</v>
          </cell>
          <cell r="E72" t="str">
            <v>龙康奇</v>
          </cell>
          <cell r="F72" t="str">
            <v>女</v>
          </cell>
          <cell r="G72" t="str">
            <v>1994-12-11</v>
          </cell>
          <cell r="H72" t="str">
            <v>450****0022</v>
          </cell>
          <cell r="I72" t="str">
            <v>本科（全日制）</v>
          </cell>
          <cell r="J72" t="str">
            <v>华中科技大学</v>
          </cell>
          <cell r="K72" t="str">
            <v>自动化</v>
          </cell>
          <cell r="L72" t="str">
            <v>缺考</v>
          </cell>
          <cell r="M72">
            <v>0</v>
          </cell>
          <cell r="N72" t="str">
            <v>缺考</v>
          </cell>
          <cell r="O72">
            <v>0</v>
          </cell>
          <cell r="P72">
            <v>0</v>
          </cell>
        </row>
        <row r="73">
          <cell r="B73" t="str">
            <v>SX17893</v>
          </cell>
          <cell r="C73" t="str">
            <v>初中数学教师</v>
          </cell>
          <cell r="D73" t="str">
            <v>不限</v>
          </cell>
          <cell r="E73" t="str">
            <v>刘洁</v>
          </cell>
          <cell r="F73" t="str">
            <v>女</v>
          </cell>
          <cell r="G73" t="str">
            <v>1988-10-24</v>
          </cell>
          <cell r="H73" t="str">
            <v>420****2444</v>
          </cell>
          <cell r="I73" t="str">
            <v>硕士（全日制）</v>
          </cell>
          <cell r="J73" t="str">
            <v>厦门大学</v>
          </cell>
          <cell r="K73" t="str">
            <v>海洋地质</v>
          </cell>
          <cell r="L73">
            <v>79</v>
          </cell>
          <cell r="M73">
            <v>31.6</v>
          </cell>
          <cell r="N73">
            <v>77</v>
          </cell>
          <cell r="O73">
            <v>46.2</v>
          </cell>
          <cell r="P73">
            <v>77.8</v>
          </cell>
          <cell r="Q73" t="str">
            <v>正取2</v>
          </cell>
        </row>
        <row r="74">
          <cell r="B74" t="str">
            <v>SX17940</v>
          </cell>
          <cell r="C74" t="str">
            <v>初中数学教师</v>
          </cell>
          <cell r="D74" t="str">
            <v>不限</v>
          </cell>
          <cell r="E74" t="str">
            <v>孙红影</v>
          </cell>
          <cell r="F74" t="str">
            <v>女</v>
          </cell>
          <cell r="G74" t="str">
            <v>1983-05-19</v>
          </cell>
          <cell r="H74" t="str">
            <v>232****0321</v>
          </cell>
          <cell r="I74" t="str">
            <v>硕士（全日制）</v>
          </cell>
          <cell r="J74" t="str">
            <v>哈尔滨工程大学</v>
          </cell>
          <cell r="K74" t="str">
            <v>系统理论</v>
          </cell>
          <cell r="L74">
            <v>51</v>
          </cell>
          <cell r="M74">
            <v>20.4</v>
          </cell>
          <cell r="N74">
            <v>50</v>
          </cell>
          <cell r="O74">
            <v>30</v>
          </cell>
          <cell r="P74">
            <v>50.4</v>
          </cell>
        </row>
        <row r="75">
          <cell r="B75" t="str">
            <v>SX00542</v>
          </cell>
          <cell r="C75" t="str">
            <v>初中数学教师</v>
          </cell>
          <cell r="D75" t="str">
            <v>不限</v>
          </cell>
          <cell r="E75" t="str">
            <v>王友春</v>
          </cell>
          <cell r="F75" t="str">
            <v>女</v>
          </cell>
          <cell r="G75" t="str">
            <v>1991-01-06</v>
          </cell>
          <cell r="H75" t="str">
            <v>513****302X</v>
          </cell>
          <cell r="I75" t="str">
            <v>硕士（全日制）</v>
          </cell>
          <cell r="J75" t="str">
            <v>西华师范大学</v>
          </cell>
          <cell r="K75" t="str">
            <v>学科教学（数学）</v>
          </cell>
          <cell r="L75">
            <v>60</v>
          </cell>
          <cell r="M75">
            <v>24</v>
          </cell>
          <cell r="N75">
            <v>50</v>
          </cell>
          <cell r="O75">
            <v>30</v>
          </cell>
          <cell r="P75">
            <v>54</v>
          </cell>
        </row>
        <row r="76">
          <cell r="B76" t="str">
            <v>SX00151</v>
          </cell>
          <cell r="C76" t="str">
            <v>初中数学教师</v>
          </cell>
          <cell r="D76" t="str">
            <v>不限</v>
          </cell>
          <cell r="E76" t="str">
            <v>熊长芳</v>
          </cell>
          <cell r="F76" t="str">
            <v>女</v>
          </cell>
          <cell r="G76" t="str">
            <v>1984-08-13</v>
          </cell>
          <cell r="H76" t="str">
            <v>230****0028</v>
          </cell>
          <cell r="I76" t="str">
            <v>硕士（全日制）</v>
          </cell>
          <cell r="J76" t="str">
            <v>黑龙江大学</v>
          </cell>
          <cell r="K76" t="str">
            <v>基础数学</v>
          </cell>
          <cell r="L76">
            <v>78</v>
          </cell>
          <cell r="M76">
            <v>31.2</v>
          </cell>
          <cell r="N76">
            <v>50</v>
          </cell>
          <cell r="O76">
            <v>30</v>
          </cell>
          <cell r="P76">
            <v>61.2</v>
          </cell>
        </row>
        <row r="77">
          <cell r="B77" t="str">
            <v>SX00316</v>
          </cell>
          <cell r="C77" t="str">
            <v>初中数学教师</v>
          </cell>
          <cell r="D77" t="str">
            <v>不限</v>
          </cell>
          <cell r="E77" t="str">
            <v>李亚敏</v>
          </cell>
          <cell r="F77" t="str">
            <v>女</v>
          </cell>
          <cell r="G77" t="str">
            <v>1990-07-29</v>
          </cell>
          <cell r="H77" t="str">
            <v>142****4922</v>
          </cell>
          <cell r="I77" t="str">
            <v>硕士（非全日制）</v>
          </cell>
          <cell r="J77" t="str">
            <v>华东师范大学</v>
          </cell>
          <cell r="K77" t="str">
            <v>学科教学（数学）</v>
          </cell>
          <cell r="L77">
            <v>64</v>
          </cell>
          <cell r="M77">
            <v>25.6</v>
          </cell>
          <cell r="N77">
            <v>50</v>
          </cell>
          <cell r="O77">
            <v>30</v>
          </cell>
          <cell r="P77">
            <v>55.6</v>
          </cell>
        </row>
        <row r="78">
          <cell r="B78" t="str">
            <v>SX00499</v>
          </cell>
          <cell r="C78" t="str">
            <v>初中数学教师</v>
          </cell>
          <cell r="D78" t="str">
            <v>不限</v>
          </cell>
          <cell r="E78" t="str">
            <v>赵艳玲</v>
          </cell>
          <cell r="F78" t="str">
            <v>女</v>
          </cell>
          <cell r="G78" t="str">
            <v>1979-12-16</v>
          </cell>
          <cell r="H78" t="str">
            <v>230****2265</v>
          </cell>
          <cell r="I78" t="str">
            <v>本科（全日制）</v>
          </cell>
          <cell r="J78" t="str">
            <v>佳木斯大学</v>
          </cell>
          <cell r="K78" t="str">
            <v>数学与应用数学（S）</v>
          </cell>
          <cell r="L78">
            <v>62</v>
          </cell>
          <cell r="M78">
            <v>24.8</v>
          </cell>
          <cell r="N78">
            <v>50</v>
          </cell>
          <cell r="O78">
            <v>30</v>
          </cell>
          <cell r="P78">
            <v>54.8</v>
          </cell>
        </row>
        <row r="79">
          <cell r="B79" t="str">
            <v>SX00263</v>
          </cell>
          <cell r="C79" t="str">
            <v>初中数学教师</v>
          </cell>
          <cell r="D79" t="str">
            <v>不限</v>
          </cell>
          <cell r="E79" t="str">
            <v>黄洋森</v>
          </cell>
          <cell r="F79" t="str">
            <v>男</v>
          </cell>
          <cell r="G79" t="str">
            <v>1992-04-29</v>
          </cell>
          <cell r="H79" t="str">
            <v>130****0016</v>
          </cell>
          <cell r="I79" t="str">
            <v>本科（全日制）</v>
          </cell>
          <cell r="J79" t="str">
            <v>华南理工大学</v>
          </cell>
          <cell r="K79" t="str">
            <v>机械电子工程</v>
          </cell>
          <cell r="L79">
            <v>83</v>
          </cell>
          <cell r="M79">
            <v>33.2</v>
          </cell>
          <cell r="N79">
            <v>75</v>
          </cell>
          <cell r="O79">
            <v>45</v>
          </cell>
          <cell r="P79">
            <v>78.2</v>
          </cell>
          <cell r="Q79" t="str">
            <v>正取1</v>
          </cell>
        </row>
        <row r="80">
          <cell r="B80" t="str">
            <v>SX00684</v>
          </cell>
          <cell r="C80" t="str">
            <v>初中数学教师</v>
          </cell>
          <cell r="D80" t="str">
            <v>贫困家庭2021年应届生</v>
          </cell>
          <cell r="E80" t="str">
            <v>毛志伟</v>
          </cell>
          <cell r="F80" t="str">
            <v>男</v>
          </cell>
          <cell r="G80" t="str">
            <v>1996-12-04</v>
          </cell>
          <cell r="H80" t="str">
            <v>421****171X</v>
          </cell>
          <cell r="I80" t="str">
            <v>硕士（全日制）</v>
          </cell>
          <cell r="J80" t="str">
            <v>厦门大学</v>
          </cell>
          <cell r="K80" t="str">
            <v>生物学</v>
          </cell>
          <cell r="L80">
            <v>67</v>
          </cell>
          <cell r="M80">
            <v>26.8</v>
          </cell>
          <cell r="N80">
            <v>62</v>
          </cell>
          <cell r="O80">
            <v>37.2</v>
          </cell>
          <cell r="P80">
            <v>64</v>
          </cell>
          <cell r="Q80" t="str">
            <v>正取</v>
          </cell>
        </row>
        <row r="81">
          <cell r="B81" t="str">
            <v>SX00746</v>
          </cell>
          <cell r="C81" t="str">
            <v>初中数学教师</v>
          </cell>
          <cell r="D81" t="str">
            <v>贫困家庭2021年应届生</v>
          </cell>
          <cell r="E81" t="str">
            <v>黄艳艳</v>
          </cell>
          <cell r="F81" t="str">
            <v>女</v>
          </cell>
          <cell r="G81" t="str">
            <v>1999-05-13</v>
          </cell>
          <cell r="H81" t="str">
            <v>460****4025</v>
          </cell>
          <cell r="I81" t="str">
            <v>本科（全日制）</v>
          </cell>
          <cell r="J81" t="str">
            <v>海南师范大学</v>
          </cell>
          <cell r="K81" t="str">
            <v>数学与应用数学</v>
          </cell>
          <cell r="L81">
            <v>60</v>
          </cell>
          <cell r="M81">
            <v>24</v>
          </cell>
          <cell r="N81">
            <v>57</v>
          </cell>
          <cell r="O81">
            <v>34.2</v>
          </cell>
          <cell r="P81">
            <v>58.2</v>
          </cell>
        </row>
        <row r="82">
          <cell r="B82" t="str">
            <v>SX00892</v>
          </cell>
          <cell r="C82" t="str">
            <v>初中数学教师</v>
          </cell>
          <cell r="D82" t="str">
            <v>贫困家庭2021年应届生</v>
          </cell>
          <cell r="E82" t="str">
            <v>谢秋良</v>
          </cell>
          <cell r="F82" t="str">
            <v>女</v>
          </cell>
          <cell r="G82" t="str">
            <v>1999-12-11</v>
          </cell>
          <cell r="H82" t="str">
            <v>469****0428</v>
          </cell>
          <cell r="I82" t="str">
            <v>本科（全日制）</v>
          </cell>
          <cell r="J82" t="str">
            <v>湖北科技学院</v>
          </cell>
          <cell r="K82" t="str">
            <v>数学与应用数学</v>
          </cell>
          <cell r="L82" t="str">
            <v>缺考</v>
          </cell>
          <cell r="M82">
            <v>0</v>
          </cell>
          <cell r="N82" t="str">
            <v>缺考</v>
          </cell>
          <cell r="O82">
            <v>0</v>
          </cell>
          <cell r="P82">
            <v>0</v>
          </cell>
        </row>
        <row r="83">
          <cell r="B83" t="str">
            <v>SX16073</v>
          </cell>
          <cell r="C83" t="str">
            <v>初中数学教师</v>
          </cell>
          <cell r="D83" t="str">
            <v>贫困家庭2021年应届生</v>
          </cell>
          <cell r="E83" t="str">
            <v>云燕娇</v>
          </cell>
          <cell r="F83" t="str">
            <v>女</v>
          </cell>
          <cell r="G83" t="str">
            <v>2000-01-01</v>
          </cell>
          <cell r="H83" t="str">
            <v>460****4329</v>
          </cell>
          <cell r="I83" t="str">
            <v>本科（全日制）</v>
          </cell>
          <cell r="J83" t="str">
            <v>四川师范大学</v>
          </cell>
          <cell r="K83" t="str">
            <v>物理学</v>
          </cell>
          <cell r="L83">
            <v>11</v>
          </cell>
          <cell r="M83">
            <v>4.4</v>
          </cell>
          <cell r="N83" t="str">
            <v>缺考</v>
          </cell>
          <cell r="O83">
            <v>0</v>
          </cell>
          <cell r="P83">
            <v>4.4</v>
          </cell>
        </row>
        <row r="84">
          <cell r="B84" t="str">
            <v>SX15970</v>
          </cell>
          <cell r="C84" t="str">
            <v>初中数学教师</v>
          </cell>
          <cell r="D84" t="str">
            <v>贫困家庭2021年应届生</v>
          </cell>
          <cell r="E84" t="str">
            <v>完建平</v>
          </cell>
          <cell r="F84" t="str">
            <v>男</v>
          </cell>
          <cell r="G84" t="str">
            <v>2002-07-26</v>
          </cell>
          <cell r="H84" t="str">
            <v>622****141X</v>
          </cell>
          <cell r="I84" t="str">
            <v>本科（全日制）</v>
          </cell>
          <cell r="J84" t="str">
            <v>海南热带海洋学院</v>
          </cell>
          <cell r="K84" t="str">
            <v>数学与应用数学（师范）</v>
          </cell>
          <cell r="L84">
            <v>49</v>
          </cell>
          <cell r="M84">
            <v>19.6</v>
          </cell>
          <cell r="N84">
            <v>66</v>
          </cell>
          <cell r="O84">
            <v>39.6</v>
          </cell>
          <cell r="P84">
            <v>59.2</v>
          </cell>
        </row>
        <row r="85">
          <cell r="B85" t="str">
            <v>EG15361</v>
          </cell>
          <cell r="C85" t="str">
            <v>初中英语教师</v>
          </cell>
          <cell r="D85" t="str">
            <v>应届生</v>
          </cell>
          <cell r="E85" t="str">
            <v>顾曙婷</v>
          </cell>
          <cell r="F85" t="str">
            <v>女</v>
          </cell>
          <cell r="G85" t="str">
            <v>1988-12-10</v>
          </cell>
          <cell r="H85" t="str">
            <v>650****4020</v>
          </cell>
          <cell r="I85" t="str">
            <v>硕士（全日制）</v>
          </cell>
          <cell r="J85" t="str">
            <v>英国利兹大学</v>
          </cell>
          <cell r="K85" t="str">
            <v>教育学-中英英语教学研究方向</v>
          </cell>
          <cell r="L85">
            <v>60</v>
          </cell>
          <cell r="M85">
            <v>24</v>
          </cell>
          <cell r="N85">
            <v>82</v>
          </cell>
          <cell r="O85">
            <v>49.2</v>
          </cell>
          <cell r="P85">
            <v>73.2</v>
          </cell>
          <cell r="Q85" t="str">
            <v>正取1</v>
          </cell>
        </row>
        <row r="86">
          <cell r="B86" t="str">
            <v>EG15615</v>
          </cell>
          <cell r="C86" t="str">
            <v>初中英语教师</v>
          </cell>
          <cell r="D86" t="str">
            <v>应届生</v>
          </cell>
          <cell r="E86" t="str">
            <v>漆文娟</v>
          </cell>
          <cell r="F86" t="str">
            <v>女</v>
          </cell>
          <cell r="G86" t="str">
            <v>1995-08-27</v>
          </cell>
          <cell r="H86" t="str">
            <v>360****2226</v>
          </cell>
          <cell r="I86" t="str">
            <v>硕士（全日制）</v>
          </cell>
          <cell r="J86" t="str">
            <v>上海师范大学</v>
          </cell>
          <cell r="K86" t="str">
            <v>课程与教学论</v>
          </cell>
          <cell r="L86">
            <v>50</v>
          </cell>
          <cell r="M86">
            <v>20</v>
          </cell>
          <cell r="N86">
            <v>70</v>
          </cell>
          <cell r="O86">
            <v>42</v>
          </cell>
          <cell r="P86">
            <v>62</v>
          </cell>
        </row>
        <row r="87">
          <cell r="B87" t="str">
            <v>EG15572</v>
          </cell>
          <cell r="C87" t="str">
            <v>初中英语教师</v>
          </cell>
          <cell r="D87" t="str">
            <v>应届生</v>
          </cell>
          <cell r="E87" t="str">
            <v>徐柳</v>
          </cell>
          <cell r="F87" t="str">
            <v>女</v>
          </cell>
          <cell r="G87" t="str">
            <v>1992-09-09</v>
          </cell>
          <cell r="H87" t="str">
            <v>420****5129</v>
          </cell>
          <cell r="I87" t="str">
            <v>硕士（全日制）</v>
          </cell>
          <cell r="J87" t="str">
            <v>宁夏大学与密苏里州立大学（美国）</v>
          </cell>
          <cell r="K87" t="str">
            <v>外国语言学及应用语言学</v>
          </cell>
          <cell r="L87">
            <v>62</v>
          </cell>
          <cell r="M87">
            <v>24.8</v>
          </cell>
          <cell r="N87">
            <v>53</v>
          </cell>
          <cell r="O87">
            <v>31.8</v>
          </cell>
          <cell r="P87">
            <v>56.6</v>
          </cell>
        </row>
        <row r="88">
          <cell r="B88" t="str">
            <v>EG15458</v>
          </cell>
          <cell r="C88" t="str">
            <v>初中英语教师</v>
          </cell>
          <cell r="D88" t="str">
            <v>应届生</v>
          </cell>
          <cell r="E88" t="str">
            <v>陈艳</v>
          </cell>
          <cell r="F88" t="str">
            <v>女</v>
          </cell>
          <cell r="G88" t="str">
            <v>1986-01-29</v>
          </cell>
          <cell r="H88" t="str">
            <v>440****2928</v>
          </cell>
          <cell r="I88" t="str">
            <v>硕士（全日制）</v>
          </cell>
          <cell r="J88" t="str">
            <v>英国斯特林大学（UniversityofStirling)</v>
          </cell>
          <cell r="K88" t="str">
            <v>TESOL(对外英语教育）</v>
          </cell>
          <cell r="L88">
            <v>41</v>
          </cell>
          <cell r="M88">
            <v>16.4</v>
          </cell>
          <cell r="N88">
            <v>69</v>
          </cell>
          <cell r="O88">
            <v>41.4</v>
          </cell>
          <cell r="P88">
            <v>57.8</v>
          </cell>
        </row>
        <row r="89">
          <cell r="B89" t="str">
            <v>EG15770</v>
          </cell>
          <cell r="C89" t="str">
            <v>初中英语教师</v>
          </cell>
          <cell r="D89" t="str">
            <v>应届生</v>
          </cell>
          <cell r="E89" t="str">
            <v>朱容涟</v>
          </cell>
          <cell r="F89" t="str">
            <v>女</v>
          </cell>
          <cell r="G89" t="str">
            <v>1994-01-26</v>
          </cell>
          <cell r="H89" t="str">
            <v>320****2726</v>
          </cell>
          <cell r="I89" t="str">
            <v>硕士（全日制）</v>
          </cell>
          <cell r="J89" t="str">
            <v>同济大学</v>
          </cell>
          <cell r="K89" t="str">
            <v>英语笔译</v>
          </cell>
          <cell r="L89">
            <v>66</v>
          </cell>
          <cell r="M89">
            <v>26.4</v>
          </cell>
          <cell r="N89">
            <v>63</v>
          </cell>
          <cell r="O89">
            <v>37.8</v>
          </cell>
          <cell r="P89">
            <v>64.2</v>
          </cell>
          <cell r="Q89" t="str">
            <v>替补4</v>
          </cell>
        </row>
        <row r="90">
          <cell r="B90" t="str">
            <v>EG16434</v>
          </cell>
          <cell r="C90" t="str">
            <v>初中英语教师</v>
          </cell>
          <cell r="D90" t="str">
            <v>应届生</v>
          </cell>
          <cell r="E90" t="str">
            <v>王世喆</v>
          </cell>
          <cell r="F90" t="str">
            <v>男</v>
          </cell>
          <cell r="G90" t="str">
            <v>1997-06-19</v>
          </cell>
          <cell r="H90" t="str">
            <v>210****6118</v>
          </cell>
          <cell r="I90" t="str">
            <v>本科（全日制）</v>
          </cell>
          <cell r="J90" t="str">
            <v>辽宁师范大学</v>
          </cell>
          <cell r="K90" t="str">
            <v>翻译</v>
          </cell>
          <cell r="L90">
            <v>55</v>
          </cell>
          <cell r="M90">
            <v>22</v>
          </cell>
          <cell r="N90">
            <v>57</v>
          </cell>
          <cell r="O90">
            <v>34.2</v>
          </cell>
          <cell r="P90">
            <v>56.2</v>
          </cell>
        </row>
        <row r="91">
          <cell r="B91" t="str">
            <v>EG16382</v>
          </cell>
          <cell r="C91" t="str">
            <v>初中英语教师</v>
          </cell>
          <cell r="D91" t="str">
            <v>应届生</v>
          </cell>
          <cell r="E91" t="str">
            <v>严钦怡</v>
          </cell>
          <cell r="F91" t="str">
            <v>女</v>
          </cell>
          <cell r="G91" t="str">
            <v>1997-04-04</v>
          </cell>
          <cell r="H91" t="str">
            <v>430****0029</v>
          </cell>
          <cell r="I91" t="str">
            <v>硕士（全日制）</v>
          </cell>
          <cell r="J91" t="str">
            <v>湖南大学</v>
          </cell>
          <cell r="K91" t="str">
            <v>学科教学(英语)</v>
          </cell>
          <cell r="L91">
            <v>64</v>
          </cell>
          <cell r="M91">
            <v>25.6</v>
          </cell>
          <cell r="N91">
            <v>58</v>
          </cell>
          <cell r="O91">
            <v>34.8</v>
          </cell>
          <cell r="P91">
            <v>60.4</v>
          </cell>
        </row>
        <row r="92">
          <cell r="B92" t="str">
            <v>EG16283</v>
          </cell>
          <cell r="C92" t="str">
            <v>初中英语教师</v>
          </cell>
          <cell r="D92" t="str">
            <v>应届生</v>
          </cell>
          <cell r="E92" t="str">
            <v>郭德琪</v>
          </cell>
          <cell r="F92" t="str">
            <v>女</v>
          </cell>
          <cell r="G92" t="str">
            <v>1994-05-03</v>
          </cell>
          <cell r="H92" t="str">
            <v>220****3325</v>
          </cell>
          <cell r="I92" t="str">
            <v>硕士（全日制）</v>
          </cell>
          <cell r="J92" t="str">
            <v>香港城市大学</v>
          </cell>
          <cell r="K92" t="str">
            <v>英语（教学方向）</v>
          </cell>
          <cell r="L92" t="str">
            <v>缺考</v>
          </cell>
          <cell r="M92">
            <v>0</v>
          </cell>
          <cell r="N92" t="str">
            <v>缺考</v>
          </cell>
          <cell r="O92">
            <v>0</v>
          </cell>
          <cell r="P92">
            <v>0</v>
          </cell>
        </row>
        <row r="93">
          <cell r="B93" t="str">
            <v>EG16782</v>
          </cell>
          <cell r="C93" t="str">
            <v>初中英语教师</v>
          </cell>
          <cell r="D93" t="str">
            <v>应届生</v>
          </cell>
          <cell r="E93" t="str">
            <v>魏宁</v>
          </cell>
          <cell r="F93" t="str">
            <v>男</v>
          </cell>
          <cell r="G93" t="str">
            <v>1995-09-28</v>
          </cell>
          <cell r="H93" t="str">
            <v>370****1015</v>
          </cell>
          <cell r="I93" t="str">
            <v>硕士（全日制）</v>
          </cell>
          <cell r="J93" t="str">
            <v>北京师范大学</v>
          </cell>
          <cell r="K93" t="str">
            <v>学科教学（英语）</v>
          </cell>
          <cell r="L93">
            <v>55</v>
          </cell>
          <cell r="M93">
            <v>22</v>
          </cell>
          <cell r="N93">
            <v>53</v>
          </cell>
          <cell r="O93">
            <v>31.8</v>
          </cell>
          <cell r="P93">
            <v>53.8</v>
          </cell>
        </row>
        <row r="94">
          <cell r="B94" t="str">
            <v>EG16524</v>
          </cell>
          <cell r="C94" t="str">
            <v>初中英语教师</v>
          </cell>
          <cell r="D94" t="str">
            <v>应届生</v>
          </cell>
          <cell r="E94" t="str">
            <v>何有仪</v>
          </cell>
          <cell r="F94" t="str">
            <v>女</v>
          </cell>
          <cell r="G94" t="str">
            <v>1998-02-09</v>
          </cell>
          <cell r="H94" t="str">
            <v>460****0042</v>
          </cell>
          <cell r="I94" t="str">
            <v>硕士（全日制）</v>
          </cell>
          <cell r="J94" t="str">
            <v>英国曼彻斯特大学</v>
          </cell>
          <cell r="K94" t="str">
            <v>国际教育</v>
          </cell>
          <cell r="L94">
            <v>46</v>
          </cell>
          <cell r="M94">
            <v>18.4</v>
          </cell>
          <cell r="N94">
            <v>71</v>
          </cell>
          <cell r="O94">
            <v>42.6</v>
          </cell>
          <cell r="P94">
            <v>61</v>
          </cell>
        </row>
        <row r="95">
          <cell r="B95" t="str">
            <v>EG16131</v>
          </cell>
          <cell r="C95" t="str">
            <v>初中英语教师</v>
          </cell>
          <cell r="D95" t="str">
            <v>应届生</v>
          </cell>
          <cell r="E95" t="str">
            <v>马小春</v>
          </cell>
          <cell r="F95" t="str">
            <v>男</v>
          </cell>
          <cell r="G95" t="str">
            <v>:1993.09</v>
          </cell>
          <cell r="H95" t="str">
            <v>620****001X</v>
          </cell>
          <cell r="I95" t="str">
            <v>硕士（全日制）</v>
          </cell>
          <cell r="J95" t="str">
            <v>马来西亚国际伊大</v>
          </cell>
          <cell r="K95" t="str">
            <v>金融学</v>
          </cell>
          <cell r="L95">
            <v>52</v>
          </cell>
          <cell r="M95">
            <v>20.8</v>
          </cell>
          <cell r="N95">
            <v>51</v>
          </cell>
          <cell r="O95">
            <v>30.6</v>
          </cell>
          <cell r="P95">
            <v>51.4</v>
          </cell>
        </row>
        <row r="96">
          <cell r="B96" t="str">
            <v>EG16691</v>
          </cell>
          <cell r="C96" t="str">
            <v>初中英语教师</v>
          </cell>
          <cell r="D96" t="str">
            <v>应届生</v>
          </cell>
          <cell r="E96" t="str">
            <v>赵帅</v>
          </cell>
          <cell r="F96" t="str">
            <v>男</v>
          </cell>
          <cell r="G96" t="str">
            <v>1995-12-10</v>
          </cell>
          <cell r="H96" t="str">
            <v>230****1719</v>
          </cell>
          <cell r="I96" t="str">
            <v>硕士（全日制）</v>
          </cell>
          <cell r="J96" t="str">
            <v>澳大利亚悉尼大学</v>
          </cell>
          <cell r="K96" t="str">
            <v>市场营销国际商务</v>
          </cell>
          <cell r="L96">
            <v>51</v>
          </cell>
          <cell r="M96">
            <v>20.4</v>
          </cell>
          <cell r="N96">
            <v>57</v>
          </cell>
          <cell r="O96">
            <v>34.2</v>
          </cell>
          <cell r="P96">
            <v>54.6</v>
          </cell>
        </row>
        <row r="97">
          <cell r="B97" t="str">
            <v>EG16815</v>
          </cell>
          <cell r="C97" t="str">
            <v>初中英语教师</v>
          </cell>
          <cell r="D97" t="str">
            <v>应届生</v>
          </cell>
          <cell r="E97" t="str">
            <v>路瑶</v>
          </cell>
          <cell r="F97" t="str">
            <v>女</v>
          </cell>
          <cell r="G97" t="str">
            <v>1994-05-02</v>
          </cell>
          <cell r="H97" t="str">
            <v>140****0520</v>
          </cell>
          <cell r="I97" t="str">
            <v>硕士（全日制）</v>
          </cell>
          <cell r="J97" t="str">
            <v>内蒙古师范大学</v>
          </cell>
          <cell r="K97" t="str">
            <v>英语笔译</v>
          </cell>
          <cell r="L97">
            <v>50</v>
          </cell>
          <cell r="M97">
            <v>20</v>
          </cell>
          <cell r="N97">
            <v>58</v>
          </cell>
          <cell r="O97">
            <v>34.8</v>
          </cell>
          <cell r="P97">
            <v>54.8</v>
          </cell>
        </row>
        <row r="98">
          <cell r="B98" t="str">
            <v>EG25268</v>
          </cell>
          <cell r="C98" t="str">
            <v>初中英语教师</v>
          </cell>
          <cell r="D98" t="str">
            <v>应届生</v>
          </cell>
          <cell r="E98" t="str">
            <v>郭士辰</v>
          </cell>
          <cell r="F98" t="str">
            <v>男</v>
          </cell>
          <cell r="G98" t="str">
            <v>1996-04-30</v>
          </cell>
          <cell r="H98" t="str">
            <v>120****2137</v>
          </cell>
          <cell r="I98" t="str">
            <v>硕士（全日制）</v>
          </cell>
          <cell r="J98" t="str">
            <v>伦敦大学学院</v>
          </cell>
          <cell r="K98" t="str">
            <v>应用语言学</v>
          </cell>
          <cell r="L98">
            <v>65</v>
          </cell>
          <cell r="M98">
            <v>26</v>
          </cell>
          <cell r="N98">
            <v>73</v>
          </cell>
          <cell r="O98">
            <v>43.8</v>
          </cell>
          <cell r="P98">
            <v>69.8</v>
          </cell>
          <cell r="Q98" t="str">
            <v>正取2</v>
          </cell>
        </row>
        <row r="99">
          <cell r="B99" t="str">
            <v>EG24166</v>
          </cell>
          <cell r="C99" t="str">
            <v>初中英语教师</v>
          </cell>
          <cell r="D99" t="str">
            <v>应届生</v>
          </cell>
          <cell r="E99" t="str">
            <v>邓金桥</v>
          </cell>
          <cell r="F99" t="str">
            <v>女</v>
          </cell>
          <cell r="G99" t="str">
            <v>1994-07-01</v>
          </cell>
          <cell r="H99" t="str">
            <v>420****3329</v>
          </cell>
          <cell r="I99" t="str">
            <v>硕士（全日制）</v>
          </cell>
          <cell r="J99" t="str">
            <v>中国民航大学</v>
          </cell>
          <cell r="K99" t="str">
            <v>翻译（英语笔译）</v>
          </cell>
          <cell r="L99">
            <v>63</v>
          </cell>
          <cell r="M99">
            <v>25.2</v>
          </cell>
          <cell r="N99">
            <v>51</v>
          </cell>
          <cell r="O99">
            <v>30.6</v>
          </cell>
          <cell r="P99">
            <v>55.8</v>
          </cell>
        </row>
        <row r="100">
          <cell r="B100" t="str">
            <v>EG24523</v>
          </cell>
          <cell r="C100" t="str">
            <v>初中英语教师</v>
          </cell>
          <cell r="D100" t="str">
            <v>应届生</v>
          </cell>
          <cell r="E100" t="str">
            <v>曹露</v>
          </cell>
          <cell r="F100" t="str">
            <v>女</v>
          </cell>
          <cell r="G100" t="str">
            <v>1988-09-10</v>
          </cell>
          <cell r="H100" t="str">
            <v>340****0224</v>
          </cell>
          <cell r="I100" t="str">
            <v>硕士（全日制）</v>
          </cell>
          <cell r="J100" t="str">
            <v>英国利兹大学</v>
          </cell>
          <cell r="K100" t="str">
            <v>对外英语教学研究</v>
          </cell>
          <cell r="L100">
            <v>61</v>
          </cell>
          <cell r="M100">
            <v>24.4</v>
          </cell>
          <cell r="N100" t="str">
            <v>缺考</v>
          </cell>
          <cell r="O100">
            <v>0</v>
          </cell>
          <cell r="P100">
            <v>24.4</v>
          </cell>
        </row>
        <row r="101">
          <cell r="B101" t="str">
            <v>EG23638</v>
          </cell>
          <cell r="C101" t="str">
            <v>初中英语教师</v>
          </cell>
          <cell r="D101" t="str">
            <v>应届生</v>
          </cell>
          <cell r="E101" t="str">
            <v>张玉兰</v>
          </cell>
          <cell r="F101" t="str">
            <v>女</v>
          </cell>
          <cell r="G101" t="str">
            <v>1994-12-28</v>
          </cell>
          <cell r="H101" t="str">
            <v>622****4427</v>
          </cell>
          <cell r="I101" t="str">
            <v>硕士（全日制）</v>
          </cell>
          <cell r="J101" t="str">
            <v>重庆大学</v>
          </cell>
          <cell r="K101" t="str">
            <v>外国语言文学（英语）</v>
          </cell>
          <cell r="L101" t="str">
            <v>缺考</v>
          </cell>
          <cell r="M101">
            <v>0</v>
          </cell>
          <cell r="N101" t="str">
            <v>缺考</v>
          </cell>
          <cell r="O101">
            <v>0</v>
          </cell>
          <cell r="P101">
            <v>0</v>
          </cell>
        </row>
        <row r="102">
          <cell r="B102" t="str">
            <v>EG26584</v>
          </cell>
          <cell r="C102" t="str">
            <v>初中英语教师</v>
          </cell>
          <cell r="D102" t="str">
            <v>应届生</v>
          </cell>
          <cell r="E102" t="str">
            <v>林雅</v>
          </cell>
          <cell r="F102" t="str">
            <v>女</v>
          </cell>
          <cell r="G102" t="str">
            <v>1996-07-16</v>
          </cell>
          <cell r="H102" t="str">
            <v>460****2329</v>
          </cell>
          <cell r="I102" t="str">
            <v>硕士（全日制）</v>
          </cell>
          <cell r="J102" t="str">
            <v>广西师范大学</v>
          </cell>
          <cell r="K102" t="str">
            <v>职业技术教育</v>
          </cell>
          <cell r="L102">
            <v>49</v>
          </cell>
          <cell r="M102">
            <v>19.6</v>
          </cell>
          <cell r="N102">
            <v>50</v>
          </cell>
          <cell r="O102">
            <v>30</v>
          </cell>
          <cell r="P102">
            <v>49.6</v>
          </cell>
        </row>
        <row r="103">
          <cell r="B103" t="str">
            <v>EG26230</v>
          </cell>
          <cell r="C103" t="str">
            <v>初中英语教师</v>
          </cell>
          <cell r="D103" t="str">
            <v>应届生</v>
          </cell>
          <cell r="E103" t="str">
            <v>王乙旭</v>
          </cell>
          <cell r="F103" t="str">
            <v>女</v>
          </cell>
          <cell r="G103" t="str">
            <v>1997-02-27</v>
          </cell>
          <cell r="H103" t="str">
            <v>130****6620</v>
          </cell>
          <cell r="I103" t="str">
            <v>硕士（全日制）</v>
          </cell>
          <cell r="J103" t="str">
            <v>诺丁汉大学</v>
          </cell>
          <cell r="K103" t="str">
            <v>教育学</v>
          </cell>
          <cell r="L103" t="str">
            <v>缺考</v>
          </cell>
          <cell r="M103">
            <v>0</v>
          </cell>
          <cell r="N103" t="str">
            <v>缺考</v>
          </cell>
          <cell r="O103">
            <v>0</v>
          </cell>
          <cell r="P103">
            <v>0</v>
          </cell>
        </row>
        <row r="104">
          <cell r="B104" t="str">
            <v>EG24695</v>
          </cell>
          <cell r="C104" t="str">
            <v>初中英语教师</v>
          </cell>
          <cell r="D104" t="str">
            <v>应届生</v>
          </cell>
          <cell r="E104" t="str">
            <v>高宇燕</v>
          </cell>
          <cell r="F104" t="str">
            <v>女</v>
          </cell>
          <cell r="G104" t="str">
            <v>1996-01-17</v>
          </cell>
          <cell r="H104" t="str">
            <v>130****0920</v>
          </cell>
          <cell r="I104" t="str">
            <v>硕士（全日制）</v>
          </cell>
          <cell r="J104" t="str">
            <v>伦敦大学学院</v>
          </cell>
          <cell r="K104" t="str">
            <v>对外英语教学</v>
          </cell>
          <cell r="L104">
            <v>61</v>
          </cell>
          <cell r="M104">
            <v>24.4</v>
          </cell>
          <cell r="N104">
            <v>59</v>
          </cell>
          <cell r="O104">
            <v>35.4</v>
          </cell>
          <cell r="P104">
            <v>59.8</v>
          </cell>
        </row>
        <row r="105">
          <cell r="B105" t="str">
            <v>EG25819</v>
          </cell>
          <cell r="C105" t="str">
            <v>初中英语教师</v>
          </cell>
          <cell r="D105" t="str">
            <v>应届生</v>
          </cell>
          <cell r="E105" t="str">
            <v>张立涛</v>
          </cell>
          <cell r="F105" t="str">
            <v>男</v>
          </cell>
          <cell r="G105" t="str">
            <v>1985-11-11</v>
          </cell>
          <cell r="H105" t="str">
            <v>370****2610</v>
          </cell>
          <cell r="I105" t="str">
            <v>硕士（全日制）</v>
          </cell>
          <cell r="J105" t="str">
            <v>伍伦贡大学（澳大利亚）</v>
          </cell>
          <cell r="K105" t="str">
            <v>会计</v>
          </cell>
          <cell r="L105">
            <v>64</v>
          </cell>
          <cell r="M105">
            <v>25.6</v>
          </cell>
          <cell r="N105">
            <v>69</v>
          </cell>
          <cell r="O105">
            <v>41.4</v>
          </cell>
          <cell r="P105">
            <v>67</v>
          </cell>
          <cell r="Q105" t="str">
            <v>正取4</v>
          </cell>
        </row>
        <row r="106">
          <cell r="B106" t="str">
            <v>EG26446</v>
          </cell>
          <cell r="C106" t="str">
            <v>初中英语教师</v>
          </cell>
          <cell r="D106" t="str">
            <v>应届生</v>
          </cell>
          <cell r="E106" t="str">
            <v>王玉</v>
          </cell>
          <cell r="F106" t="str">
            <v>女</v>
          </cell>
          <cell r="G106" t="str">
            <v>1993-06-03</v>
          </cell>
          <cell r="H106" t="str">
            <v>420****4326</v>
          </cell>
          <cell r="I106" t="str">
            <v>硕士（全日制）</v>
          </cell>
          <cell r="J106" t="str">
            <v>武汉理工大学</v>
          </cell>
          <cell r="K106" t="str">
            <v>外国语言文学</v>
          </cell>
          <cell r="L106">
            <v>62</v>
          </cell>
          <cell r="M106">
            <v>24.8</v>
          </cell>
          <cell r="N106">
            <v>52</v>
          </cell>
          <cell r="O106">
            <v>31.2</v>
          </cell>
          <cell r="P106">
            <v>56</v>
          </cell>
        </row>
        <row r="107">
          <cell r="B107" t="str">
            <v>EG24890</v>
          </cell>
          <cell r="C107" t="str">
            <v>初中英语教师</v>
          </cell>
          <cell r="D107" t="str">
            <v>应届生</v>
          </cell>
          <cell r="E107" t="str">
            <v>张恬</v>
          </cell>
          <cell r="F107" t="str">
            <v>女</v>
          </cell>
          <cell r="G107" t="str">
            <v>1996-05-25</v>
          </cell>
          <cell r="H107" t="str">
            <v>320****1769</v>
          </cell>
          <cell r="I107" t="str">
            <v>硕士（全日制）</v>
          </cell>
          <cell r="J107" t="str">
            <v>西悉尼大学</v>
          </cell>
          <cell r="K107" t="str">
            <v>中国文化关系</v>
          </cell>
          <cell r="L107">
            <v>62</v>
          </cell>
          <cell r="M107">
            <v>24.8</v>
          </cell>
          <cell r="N107">
            <v>70</v>
          </cell>
          <cell r="O107">
            <v>42</v>
          </cell>
          <cell r="P107">
            <v>66.8</v>
          </cell>
          <cell r="Q107" t="str">
            <v>替补1</v>
          </cell>
        </row>
        <row r="108">
          <cell r="B108" t="str">
            <v>EG26083</v>
          </cell>
          <cell r="C108" t="str">
            <v>初中英语教师</v>
          </cell>
          <cell r="D108" t="str">
            <v>应届生</v>
          </cell>
          <cell r="E108" t="str">
            <v>邵研</v>
          </cell>
          <cell r="F108" t="str">
            <v>女</v>
          </cell>
          <cell r="G108" t="str">
            <v>1992-07-28</v>
          </cell>
          <cell r="H108" t="str">
            <v>220****0940</v>
          </cell>
          <cell r="I108" t="str">
            <v>硕士（全日制）</v>
          </cell>
          <cell r="J108" t="str">
            <v>香港中文大学</v>
          </cell>
          <cell r="K108" t="str">
            <v>教育学</v>
          </cell>
          <cell r="L108">
            <v>50</v>
          </cell>
          <cell r="M108">
            <v>20</v>
          </cell>
          <cell r="N108">
            <v>49</v>
          </cell>
          <cell r="O108">
            <v>29.4</v>
          </cell>
          <cell r="P108">
            <v>49.4</v>
          </cell>
        </row>
        <row r="109">
          <cell r="B109" t="str">
            <v>EG25788</v>
          </cell>
          <cell r="C109" t="str">
            <v>初中英语教师</v>
          </cell>
          <cell r="D109" t="str">
            <v>应届生</v>
          </cell>
          <cell r="E109" t="str">
            <v>李彦洁</v>
          </cell>
          <cell r="F109" t="str">
            <v>女</v>
          </cell>
          <cell r="G109" t="str">
            <v>1995-04-20</v>
          </cell>
          <cell r="H109" t="str">
            <v>622****2206</v>
          </cell>
          <cell r="I109" t="str">
            <v>硕士（全日制）</v>
          </cell>
          <cell r="J109" t="str">
            <v>北京师范大学</v>
          </cell>
          <cell r="K109" t="str">
            <v>英语翻译</v>
          </cell>
          <cell r="L109">
            <v>61</v>
          </cell>
          <cell r="M109">
            <v>24.4</v>
          </cell>
          <cell r="N109">
            <v>59</v>
          </cell>
          <cell r="O109">
            <v>35.4</v>
          </cell>
          <cell r="P109">
            <v>59.8</v>
          </cell>
        </row>
        <row r="110">
          <cell r="B110" t="str">
            <v>EG23419</v>
          </cell>
          <cell r="C110" t="str">
            <v>初中英语教师</v>
          </cell>
          <cell r="D110" t="str">
            <v>应届生</v>
          </cell>
          <cell r="E110" t="str">
            <v>王子睿</v>
          </cell>
          <cell r="F110" t="str">
            <v>女</v>
          </cell>
          <cell r="G110" t="str">
            <v>1996-06-02</v>
          </cell>
          <cell r="H110" t="str">
            <v>370****0329</v>
          </cell>
          <cell r="I110" t="str">
            <v>硕士（全日制）</v>
          </cell>
          <cell r="J110" t="str">
            <v>北京语言大学</v>
          </cell>
          <cell r="K110" t="str">
            <v>英语口译</v>
          </cell>
          <cell r="L110">
            <v>65</v>
          </cell>
          <cell r="M110">
            <v>26</v>
          </cell>
          <cell r="N110">
            <v>56</v>
          </cell>
          <cell r="O110">
            <v>33.6</v>
          </cell>
          <cell r="P110">
            <v>59.6</v>
          </cell>
        </row>
        <row r="111">
          <cell r="B111" t="str">
            <v>EG24753</v>
          </cell>
          <cell r="C111" t="str">
            <v>初中英语教师</v>
          </cell>
          <cell r="D111" t="str">
            <v>应届生</v>
          </cell>
          <cell r="E111" t="str">
            <v>杜思贤</v>
          </cell>
          <cell r="F111" t="str">
            <v>女</v>
          </cell>
          <cell r="G111" t="str">
            <v>1997-06-29</v>
          </cell>
          <cell r="H111" t="str">
            <v>130****0346</v>
          </cell>
          <cell r="I111" t="str">
            <v>硕士（全日制）</v>
          </cell>
          <cell r="J111" t="str">
            <v>北京语言大学</v>
          </cell>
          <cell r="K111" t="str">
            <v>英语口译</v>
          </cell>
          <cell r="L111">
            <v>62</v>
          </cell>
          <cell r="M111">
            <v>24.8</v>
          </cell>
          <cell r="N111">
            <v>69</v>
          </cell>
          <cell r="O111">
            <v>41.4</v>
          </cell>
          <cell r="P111">
            <v>66.2</v>
          </cell>
          <cell r="Q111" t="str">
            <v>替补2</v>
          </cell>
        </row>
        <row r="112">
          <cell r="B112" t="str">
            <v>EG23937</v>
          </cell>
          <cell r="C112" t="str">
            <v>初中英语教师</v>
          </cell>
          <cell r="D112" t="str">
            <v>应届生</v>
          </cell>
          <cell r="E112" t="str">
            <v>李馨蕾</v>
          </cell>
          <cell r="F112" t="str">
            <v>女</v>
          </cell>
          <cell r="G112" t="str">
            <v>1996-09-28</v>
          </cell>
          <cell r="H112" t="str">
            <v>130****3040</v>
          </cell>
          <cell r="I112" t="str">
            <v>硕士（全日制）</v>
          </cell>
          <cell r="J112" t="str">
            <v>西北大学</v>
          </cell>
          <cell r="K112" t="str">
            <v>英语语言文学</v>
          </cell>
          <cell r="L112">
            <v>60</v>
          </cell>
          <cell r="M112">
            <v>24</v>
          </cell>
          <cell r="N112">
            <v>53</v>
          </cell>
          <cell r="O112">
            <v>31.8</v>
          </cell>
          <cell r="P112">
            <v>55.8</v>
          </cell>
        </row>
        <row r="113">
          <cell r="B113" t="str">
            <v>EG24994</v>
          </cell>
          <cell r="C113" t="str">
            <v>初中英语教师</v>
          </cell>
          <cell r="D113" t="str">
            <v>应届生</v>
          </cell>
          <cell r="E113" t="str">
            <v>朱悦</v>
          </cell>
          <cell r="F113" t="str">
            <v>女</v>
          </cell>
          <cell r="G113" t="str">
            <v>1996-01-21</v>
          </cell>
          <cell r="H113" t="str">
            <v>360****1026</v>
          </cell>
          <cell r="I113" t="str">
            <v>硕士（全日制）</v>
          </cell>
          <cell r="J113" t="str">
            <v>澳大利亚昆士兰大学</v>
          </cell>
          <cell r="K113" t="str">
            <v>对外英语教学研究</v>
          </cell>
          <cell r="L113">
            <v>66</v>
          </cell>
          <cell r="M113">
            <v>26.4</v>
          </cell>
          <cell r="N113">
            <v>71</v>
          </cell>
          <cell r="O113">
            <v>42.6</v>
          </cell>
          <cell r="P113">
            <v>69</v>
          </cell>
          <cell r="Q113" t="str">
            <v>正取3</v>
          </cell>
        </row>
        <row r="114">
          <cell r="B114" t="str">
            <v>EG25471</v>
          </cell>
          <cell r="C114" t="str">
            <v>初中英语教师</v>
          </cell>
          <cell r="D114" t="str">
            <v>应届生</v>
          </cell>
          <cell r="E114" t="str">
            <v>唐倩柳</v>
          </cell>
          <cell r="F114" t="str">
            <v>女</v>
          </cell>
          <cell r="G114" t="str">
            <v>1996-07-04</v>
          </cell>
          <cell r="H114" t="str">
            <v>431****3446</v>
          </cell>
          <cell r="I114" t="str">
            <v>硕士（全日制）</v>
          </cell>
          <cell r="J114" t="str">
            <v>四川外国语大学</v>
          </cell>
          <cell r="K114" t="str">
            <v>外国语言学及应用语言学</v>
          </cell>
          <cell r="L114">
            <v>46</v>
          </cell>
          <cell r="M114">
            <v>18.4</v>
          </cell>
          <cell r="N114">
            <v>44</v>
          </cell>
          <cell r="O114">
            <v>26.4</v>
          </cell>
          <cell r="P114">
            <v>44.8</v>
          </cell>
        </row>
        <row r="115">
          <cell r="B115" t="str">
            <v>EG25634</v>
          </cell>
          <cell r="C115" t="str">
            <v>初中英语教师</v>
          </cell>
          <cell r="D115" t="str">
            <v>应届生</v>
          </cell>
          <cell r="E115" t="str">
            <v>陈贞羽</v>
          </cell>
          <cell r="F115" t="str">
            <v>女</v>
          </cell>
          <cell r="G115" t="str">
            <v>1992-11-18</v>
          </cell>
          <cell r="H115" t="str">
            <v>460****0040</v>
          </cell>
          <cell r="I115" t="str">
            <v>硕士（全日制）</v>
          </cell>
          <cell r="J115" t="str">
            <v>英国曼彻斯特大学</v>
          </cell>
          <cell r="K115" t="str">
            <v>教育领导力</v>
          </cell>
          <cell r="L115">
            <v>46</v>
          </cell>
          <cell r="M115">
            <v>18.4</v>
          </cell>
          <cell r="N115">
            <v>42</v>
          </cell>
          <cell r="O115">
            <v>25.2</v>
          </cell>
          <cell r="P115">
            <v>43.6</v>
          </cell>
        </row>
        <row r="116">
          <cell r="B116" t="str">
            <v>EG26323</v>
          </cell>
          <cell r="C116" t="str">
            <v>初中英语教师</v>
          </cell>
          <cell r="D116" t="str">
            <v>应届生</v>
          </cell>
          <cell r="E116" t="str">
            <v>梅仕欢</v>
          </cell>
          <cell r="F116" t="str">
            <v>女</v>
          </cell>
          <cell r="G116" t="str">
            <v>1995-08-28</v>
          </cell>
          <cell r="H116" t="str">
            <v>513****0688</v>
          </cell>
          <cell r="I116" t="str">
            <v>硕士（全日制）</v>
          </cell>
          <cell r="J116" t="str">
            <v>电子科技大学</v>
          </cell>
          <cell r="K116" t="str">
            <v>翻译</v>
          </cell>
          <cell r="L116">
            <v>72</v>
          </cell>
          <cell r="M116">
            <v>28.8</v>
          </cell>
          <cell r="N116">
            <v>60</v>
          </cell>
          <cell r="O116">
            <v>36</v>
          </cell>
          <cell r="P116">
            <v>64.8</v>
          </cell>
          <cell r="Q116" t="str">
            <v>替补3</v>
          </cell>
        </row>
        <row r="117">
          <cell r="B117" t="str">
            <v>EG25955</v>
          </cell>
          <cell r="C117" t="str">
            <v>初中英语教师</v>
          </cell>
          <cell r="D117" t="str">
            <v>贫困家庭2021年应届生</v>
          </cell>
          <cell r="E117" t="str">
            <v>桑修月</v>
          </cell>
          <cell r="F117" t="str">
            <v>女</v>
          </cell>
          <cell r="G117" t="str">
            <v>1997-04-12</v>
          </cell>
          <cell r="H117" t="str">
            <v>410****102X</v>
          </cell>
          <cell r="I117" t="str">
            <v>硕士（全日制）</v>
          </cell>
          <cell r="J117" t="str">
            <v>西安外国语大学</v>
          </cell>
          <cell r="K117" t="str">
            <v>外国语言学及应用语言学</v>
          </cell>
          <cell r="L117">
            <v>54</v>
          </cell>
          <cell r="M117">
            <v>21.6</v>
          </cell>
          <cell r="N117">
            <v>58</v>
          </cell>
          <cell r="O117">
            <v>34.8</v>
          </cell>
          <cell r="P117">
            <v>56.4</v>
          </cell>
        </row>
        <row r="118">
          <cell r="B118" t="str">
            <v>LS25052</v>
          </cell>
          <cell r="C118" t="str">
            <v>初中历史教师</v>
          </cell>
          <cell r="D118" t="str">
            <v>不限</v>
          </cell>
          <cell r="E118" t="str">
            <v>赵艳</v>
          </cell>
          <cell r="F118" t="str">
            <v>女</v>
          </cell>
          <cell r="G118" t="str">
            <v>1972-11-06</v>
          </cell>
          <cell r="H118" t="str">
            <v>230****0740</v>
          </cell>
          <cell r="I118" t="str">
            <v>本科（成人教育）</v>
          </cell>
          <cell r="J118" t="str">
            <v>哈尔滨师范大学</v>
          </cell>
          <cell r="K118" t="str">
            <v>历史学</v>
          </cell>
          <cell r="L118">
            <v>80</v>
          </cell>
          <cell r="M118">
            <v>32</v>
          </cell>
          <cell r="N118">
            <v>70</v>
          </cell>
          <cell r="O118">
            <v>42</v>
          </cell>
          <cell r="P118">
            <v>74</v>
          </cell>
          <cell r="Q118" t="str">
            <v>正取</v>
          </cell>
        </row>
        <row r="119">
          <cell r="B119" t="str">
            <v>LS25369</v>
          </cell>
          <cell r="C119" t="str">
            <v>初中历史教师</v>
          </cell>
          <cell r="D119" t="str">
            <v>不限</v>
          </cell>
          <cell r="E119" t="str">
            <v>刘海燕</v>
          </cell>
          <cell r="F119" t="str">
            <v>女</v>
          </cell>
          <cell r="G119" t="str">
            <v>1976-03-30</v>
          </cell>
          <cell r="H119" t="str">
            <v>230****032X</v>
          </cell>
          <cell r="I119" t="str">
            <v>硕士（非全日制）</v>
          </cell>
          <cell r="J119" t="str">
            <v>哈尔滨师范大学</v>
          </cell>
          <cell r="K119" t="str">
            <v>历史</v>
          </cell>
          <cell r="L119">
            <v>81</v>
          </cell>
          <cell r="M119">
            <v>32.4</v>
          </cell>
          <cell r="N119">
            <v>61</v>
          </cell>
          <cell r="O119">
            <v>36.6</v>
          </cell>
          <cell r="P119">
            <v>69</v>
          </cell>
          <cell r="Q119" t="str">
            <v>替补</v>
          </cell>
        </row>
        <row r="120">
          <cell r="B120" t="str">
            <v>LS25593</v>
          </cell>
          <cell r="C120" t="str">
            <v>初中历史教师</v>
          </cell>
          <cell r="D120" t="str">
            <v>不限</v>
          </cell>
          <cell r="E120" t="str">
            <v>盛浩</v>
          </cell>
          <cell r="F120" t="str">
            <v>男</v>
          </cell>
          <cell r="G120" t="str">
            <v>1994-03-10</v>
          </cell>
          <cell r="H120" t="str">
            <v>371****0911</v>
          </cell>
          <cell r="I120" t="str">
            <v>本科（全日制）</v>
          </cell>
          <cell r="J120" t="str">
            <v>南开大学</v>
          </cell>
          <cell r="K120" t="str">
            <v>世界史</v>
          </cell>
          <cell r="L120">
            <v>74</v>
          </cell>
          <cell r="M120">
            <v>29.6</v>
          </cell>
          <cell r="N120">
            <v>55</v>
          </cell>
          <cell r="O120">
            <v>33</v>
          </cell>
          <cell r="P120">
            <v>62.6</v>
          </cell>
        </row>
        <row r="121">
          <cell r="B121" t="str">
            <v>LS23555</v>
          </cell>
          <cell r="C121" t="str">
            <v>初中历史教师</v>
          </cell>
          <cell r="D121" t="str">
            <v>不限</v>
          </cell>
          <cell r="E121" t="str">
            <v>宋磊</v>
          </cell>
          <cell r="F121" t="str">
            <v>女</v>
          </cell>
          <cell r="G121" t="str">
            <v>1978-06-30</v>
          </cell>
          <cell r="H121" t="str">
            <v>230****1945</v>
          </cell>
          <cell r="I121" t="str">
            <v>本科（成人教育）</v>
          </cell>
          <cell r="J121" t="str">
            <v>齐齐哈尔大学师范学院</v>
          </cell>
          <cell r="K121" t="str">
            <v>汉语言文学</v>
          </cell>
          <cell r="L121">
            <v>61</v>
          </cell>
          <cell r="M121">
            <v>24.4</v>
          </cell>
          <cell r="N121">
            <v>59</v>
          </cell>
          <cell r="O121">
            <v>35.4</v>
          </cell>
          <cell r="P121">
            <v>59.8</v>
          </cell>
        </row>
        <row r="122">
          <cell r="B122" t="str">
            <v>LS23742</v>
          </cell>
          <cell r="C122" t="str">
            <v>初中历史教师</v>
          </cell>
          <cell r="D122" t="str">
            <v>不限</v>
          </cell>
          <cell r="E122" t="str">
            <v>王志华</v>
          </cell>
          <cell r="F122" t="str">
            <v>女</v>
          </cell>
          <cell r="G122" t="str">
            <v>1995-07-13</v>
          </cell>
          <cell r="H122" t="str">
            <v>410****8566</v>
          </cell>
          <cell r="I122" t="str">
            <v>硕士（全日制）</v>
          </cell>
          <cell r="J122" t="str">
            <v>浙江师范大学</v>
          </cell>
          <cell r="K122" t="str">
            <v>学科教学（历史）</v>
          </cell>
          <cell r="L122">
            <v>71</v>
          </cell>
          <cell r="M122">
            <v>28.4</v>
          </cell>
          <cell r="N122">
            <v>53</v>
          </cell>
          <cell r="O122">
            <v>31.8</v>
          </cell>
          <cell r="P122">
            <v>60.2</v>
          </cell>
        </row>
        <row r="123">
          <cell r="B123" t="str">
            <v>LS23823</v>
          </cell>
          <cell r="C123" t="str">
            <v>初中历史教师</v>
          </cell>
          <cell r="D123" t="str">
            <v>不限</v>
          </cell>
          <cell r="E123" t="str">
            <v>杨丹丹</v>
          </cell>
          <cell r="F123" t="str">
            <v>女</v>
          </cell>
          <cell r="G123" t="str">
            <v>1978-02-09</v>
          </cell>
          <cell r="H123" t="str">
            <v>232****5122</v>
          </cell>
          <cell r="I123" t="str">
            <v>硕士（全日制）</v>
          </cell>
          <cell r="J123" t="str">
            <v>哈尔滨师范大学</v>
          </cell>
          <cell r="K123" t="str">
            <v>世界史</v>
          </cell>
          <cell r="L123">
            <v>69</v>
          </cell>
          <cell r="M123">
            <v>27.6</v>
          </cell>
          <cell r="N123">
            <v>51</v>
          </cell>
          <cell r="O123">
            <v>30.6</v>
          </cell>
          <cell r="P123">
            <v>58.2</v>
          </cell>
        </row>
        <row r="124">
          <cell r="B124" t="str">
            <v>LS24021</v>
          </cell>
          <cell r="C124" t="str">
            <v>初中历史教师</v>
          </cell>
          <cell r="D124" t="str">
            <v>不限</v>
          </cell>
          <cell r="E124" t="str">
            <v>卢文晶</v>
          </cell>
          <cell r="F124" t="str">
            <v>男</v>
          </cell>
          <cell r="G124" t="str">
            <v>1977-11-22</v>
          </cell>
          <cell r="H124" t="str">
            <v>460****443X</v>
          </cell>
          <cell r="I124" t="str">
            <v>本科（全日制）</v>
          </cell>
          <cell r="J124" t="str">
            <v>华中师范大学</v>
          </cell>
          <cell r="K124" t="str">
            <v>历史学</v>
          </cell>
          <cell r="L124">
            <v>66</v>
          </cell>
          <cell r="M124">
            <v>26.4</v>
          </cell>
          <cell r="N124">
            <v>49</v>
          </cell>
          <cell r="O124">
            <v>29.4</v>
          </cell>
          <cell r="P124">
            <v>55.8</v>
          </cell>
        </row>
        <row r="125">
          <cell r="B125" t="str">
            <v>LS24263</v>
          </cell>
          <cell r="C125" t="str">
            <v>初中历史教师</v>
          </cell>
          <cell r="D125" t="str">
            <v>不限</v>
          </cell>
          <cell r="E125" t="str">
            <v>曲明秋</v>
          </cell>
          <cell r="F125" t="str">
            <v>女</v>
          </cell>
          <cell r="G125" t="str">
            <v>1982-09-23</v>
          </cell>
          <cell r="H125" t="str">
            <v>230****0746</v>
          </cell>
          <cell r="I125" t="str">
            <v>硕士（全日制）</v>
          </cell>
          <cell r="J125" t="str">
            <v>吉林大学</v>
          </cell>
          <cell r="K125" t="str">
            <v>中国近现代史</v>
          </cell>
          <cell r="L125">
            <v>70</v>
          </cell>
          <cell r="M125">
            <v>28</v>
          </cell>
          <cell r="N125">
            <v>53</v>
          </cell>
          <cell r="O125">
            <v>31.8</v>
          </cell>
          <cell r="P125">
            <v>59.8</v>
          </cell>
        </row>
        <row r="126">
          <cell r="B126" t="str">
            <v>SW24319</v>
          </cell>
          <cell r="C126" t="str">
            <v>初中生物教师</v>
          </cell>
          <cell r="D126" t="str">
            <v>不限</v>
          </cell>
          <cell r="E126" t="str">
            <v>王志伟</v>
          </cell>
          <cell r="F126" t="str">
            <v>男</v>
          </cell>
          <cell r="G126" t="str">
            <v>1980-06-15</v>
          </cell>
          <cell r="H126" t="str">
            <v>610****4819</v>
          </cell>
          <cell r="I126" t="str">
            <v>本科（全日制）</v>
          </cell>
          <cell r="J126" t="str">
            <v>海南师范学院</v>
          </cell>
          <cell r="K126" t="str">
            <v>生物科学</v>
          </cell>
          <cell r="L126">
            <v>70</v>
          </cell>
          <cell r="M126">
            <v>28</v>
          </cell>
          <cell r="N126">
            <v>77</v>
          </cell>
          <cell r="O126">
            <v>46.2</v>
          </cell>
          <cell r="P126">
            <v>74.2</v>
          </cell>
          <cell r="Q126" t="str">
            <v>正取</v>
          </cell>
        </row>
        <row r="127">
          <cell r="B127" t="str">
            <v>SW24416</v>
          </cell>
          <cell r="C127" t="str">
            <v>初中生物教师</v>
          </cell>
          <cell r="D127" t="str">
            <v>不限</v>
          </cell>
          <cell r="E127" t="str">
            <v>季辉</v>
          </cell>
          <cell r="F127" t="str">
            <v>女</v>
          </cell>
          <cell r="G127" t="str">
            <v>1972-12-04</v>
          </cell>
          <cell r="H127" t="str">
            <v>231****0323</v>
          </cell>
          <cell r="I127" t="str">
            <v>本科（全日制）</v>
          </cell>
          <cell r="J127" t="str">
            <v>牡丹江师范学院</v>
          </cell>
          <cell r="K127" t="str">
            <v>生物教育</v>
          </cell>
          <cell r="L127">
            <v>46</v>
          </cell>
          <cell r="M127">
            <v>18.4</v>
          </cell>
          <cell r="N127">
            <v>56</v>
          </cell>
          <cell r="O127">
            <v>33.6</v>
          </cell>
          <cell r="P127">
            <v>52</v>
          </cell>
        </row>
        <row r="128">
          <cell r="B128" t="str">
            <v>SW25193</v>
          </cell>
          <cell r="C128" t="str">
            <v>初中生物教师</v>
          </cell>
          <cell r="D128" t="str">
            <v>不限</v>
          </cell>
          <cell r="E128" t="str">
            <v>鞠胜男</v>
          </cell>
          <cell r="F128" t="str">
            <v>女</v>
          </cell>
          <cell r="G128" t="str">
            <v>1985-05-04</v>
          </cell>
          <cell r="H128" t="str">
            <v>211****0022</v>
          </cell>
          <cell r="I128" t="str">
            <v>本科（全日制）</v>
          </cell>
          <cell r="J128" t="str">
            <v>沈阳师范大学</v>
          </cell>
          <cell r="K128" t="str">
            <v>生物科学（双语教学试验班）（师范）</v>
          </cell>
          <cell r="L128">
            <v>61</v>
          </cell>
          <cell r="M128">
            <v>24.4</v>
          </cell>
          <cell r="N128">
            <v>51</v>
          </cell>
          <cell r="O128">
            <v>30.6</v>
          </cell>
          <cell r="P128">
            <v>55</v>
          </cell>
        </row>
        <row r="129">
          <cell r="B129" t="str">
            <v>SW26191</v>
          </cell>
          <cell r="C129" t="str">
            <v>初中生物教师</v>
          </cell>
          <cell r="D129" t="str">
            <v>不限</v>
          </cell>
          <cell r="E129" t="str">
            <v>赵培哲</v>
          </cell>
          <cell r="F129" t="str">
            <v>女</v>
          </cell>
          <cell r="G129" t="str">
            <v>1993-06-12</v>
          </cell>
          <cell r="H129" t="str">
            <v>210****6522</v>
          </cell>
          <cell r="I129" t="str">
            <v>硕士（全日制）</v>
          </cell>
          <cell r="J129" t="str">
            <v>辽宁师范大学</v>
          </cell>
          <cell r="K129" t="str">
            <v>细胞生物学</v>
          </cell>
          <cell r="L129">
            <v>38</v>
          </cell>
          <cell r="M129">
            <v>15.2</v>
          </cell>
          <cell r="N129">
            <v>60</v>
          </cell>
          <cell r="O129">
            <v>36</v>
          </cell>
          <cell r="P129">
            <v>51.2</v>
          </cell>
        </row>
        <row r="130">
          <cell r="B130" t="str">
            <v>SW26673</v>
          </cell>
          <cell r="C130" t="str">
            <v>初中生物教师</v>
          </cell>
          <cell r="D130" t="str">
            <v>不限</v>
          </cell>
          <cell r="E130" t="str">
            <v>刘敏</v>
          </cell>
          <cell r="F130" t="str">
            <v>女</v>
          </cell>
          <cell r="G130" t="str">
            <v>1982-04-10</v>
          </cell>
          <cell r="H130" t="str">
            <v>659****3629</v>
          </cell>
          <cell r="I130" t="str">
            <v>本科（全日制）</v>
          </cell>
          <cell r="J130" t="str">
            <v>石河子大学</v>
          </cell>
          <cell r="K130" t="str">
            <v>园艺</v>
          </cell>
          <cell r="L130">
            <v>46</v>
          </cell>
          <cell r="M130">
            <v>18.4</v>
          </cell>
          <cell r="N130">
            <v>48</v>
          </cell>
          <cell r="O130">
            <v>28.8</v>
          </cell>
          <cell r="P130">
            <v>47.2</v>
          </cell>
        </row>
        <row r="131">
          <cell r="B131" t="str">
            <v>SW27870</v>
          </cell>
          <cell r="C131" t="str">
            <v>初中生物教师</v>
          </cell>
          <cell r="D131" t="str">
            <v>不限</v>
          </cell>
          <cell r="E131" t="str">
            <v>王丹</v>
          </cell>
          <cell r="F131" t="str">
            <v>女</v>
          </cell>
          <cell r="G131" t="str">
            <v>1987-07-01</v>
          </cell>
          <cell r="H131" t="str">
            <v>220****0020</v>
          </cell>
          <cell r="I131" t="str">
            <v>硕士（全日制）</v>
          </cell>
          <cell r="J131" t="str">
            <v>云南农业大学</v>
          </cell>
          <cell r="K131" t="str">
            <v>园林植物与观赏园艺</v>
          </cell>
          <cell r="L131">
            <v>47</v>
          </cell>
          <cell r="M131">
            <v>18.8</v>
          </cell>
          <cell r="N131">
            <v>53</v>
          </cell>
          <cell r="O131">
            <v>31.8</v>
          </cell>
          <cell r="P131">
            <v>50.6</v>
          </cell>
        </row>
        <row r="132">
          <cell r="B132" t="str">
            <v>SW27749</v>
          </cell>
          <cell r="C132" t="str">
            <v>初中生物教师</v>
          </cell>
          <cell r="D132" t="str">
            <v>不限</v>
          </cell>
          <cell r="E132" t="str">
            <v>彭铭锴</v>
          </cell>
          <cell r="F132" t="str">
            <v>男</v>
          </cell>
          <cell r="G132" t="str">
            <v>1996-11-03</v>
          </cell>
          <cell r="H132" t="str">
            <v>430****0313</v>
          </cell>
          <cell r="I132" t="str">
            <v>硕士（全日制）</v>
          </cell>
          <cell r="J132" t="str">
            <v>海南大学</v>
          </cell>
          <cell r="K132" t="str">
            <v>农艺与种业</v>
          </cell>
          <cell r="L132">
            <v>34</v>
          </cell>
          <cell r="M132">
            <v>13.6</v>
          </cell>
          <cell r="N132">
            <v>42</v>
          </cell>
          <cell r="O132">
            <v>25.2</v>
          </cell>
          <cell r="P132">
            <v>38.8</v>
          </cell>
        </row>
        <row r="133">
          <cell r="B133" t="str">
            <v>SW27129</v>
          </cell>
          <cell r="C133" t="str">
            <v>初中生物教师</v>
          </cell>
          <cell r="D133" t="str">
            <v>不限</v>
          </cell>
          <cell r="E133" t="str">
            <v>张天奇</v>
          </cell>
          <cell r="F133" t="str">
            <v>女</v>
          </cell>
          <cell r="G133" t="str">
            <v>1996-03-03</v>
          </cell>
          <cell r="H133" t="str">
            <v>220****2928</v>
          </cell>
          <cell r="I133" t="str">
            <v>硕士（全日制）</v>
          </cell>
          <cell r="J133" t="str">
            <v>吉林大学</v>
          </cell>
          <cell r="K133" t="str">
            <v>生物工程</v>
          </cell>
          <cell r="L133">
            <v>56</v>
          </cell>
          <cell r="M133">
            <v>22.4</v>
          </cell>
          <cell r="N133">
            <v>40</v>
          </cell>
          <cell r="O133">
            <v>24</v>
          </cell>
          <cell r="P133">
            <v>46.4</v>
          </cell>
        </row>
        <row r="134">
          <cell r="B134" t="str">
            <v>YY26980</v>
          </cell>
          <cell r="C134" t="str">
            <v>初中音乐教师</v>
          </cell>
          <cell r="D134" t="str">
            <v>应届生</v>
          </cell>
          <cell r="E134" t="str">
            <v>何诗慧</v>
          </cell>
          <cell r="F134" t="str">
            <v>女</v>
          </cell>
          <cell r="G134" t="str">
            <v>1996-07-11</v>
          </cell>
          <cell r="H134" t="str">
            <v>430****8346</v>
          </cell>
          <cell r="I134" t="str">
            <v>硕士（非全日制）</v>
          </cell>
          <cell r="J134" t="str">
            <v>湖南师范大学</v>
          </cell>
          <cell r="K134" t="str">
            <v>舞蹈编导</v>
          </cell>
          <cell r="L134">
            <v>40</v>
          </cell>
          <cell r="M134">
            <v>16</v>
          </cell>
          <cell r="N134">
            <v>69</v>
          </cell>
          <cell r="O134">
            <v>41.4</v>
          </cell>
          <cell r="P134">
            <v>57.4</v>
          </cell>
        </row>
        <row r="135">
          <cell r="B135" t="str">
            <v>YY26847</v>
          </cell>
          <cell r="C135" t="str">
            <v>初中音乐教师</v>
          </cell>
          <cell r="D135" t="str">
            <v>应届生</v>
          </cell>
          <cell r="E135" t="str">
            <v>林慧婷</v>
          </cell>
          <cell r="F135" t="str">
            <v>女</v>
          </cell>
          <cell r="G135" t="str">
            <v>1993-06-10</v>
          </cell>
          <cell r="H135" t="str">
            <v>460****0029</v>
          </cell>
          <cell r="I135" t="str">
            <v>硕士（全日制）</v>
          </cell>
          <cell r="J135" t="str">
            <v>中央音乐学院</v>
          </cell>
          <cell r="K135" t="str">
            <v>扬琴</v>
          </cell>
          <cell r="L135">
            <v>66</v>
          </cell>
          <cell r="M135">
            <v>26.4</v>
          </cell>
          <cell r="N135">
            <v>71</v>
          </cell>
          <cell r="O135">
            <v>42.6</v>
          </cell>
          <cell r="P135">
            <v>69</v>
          </cell>
          <cell r="Q135" t="str">
            <v>替补</v>
          </cell>
        </row>
        <row r="136">
          <cell r="B136" t="str">
            <v>YY27597</v>
          </cell>
          <cell r="C136" t="str">
            <v>初中音乐教师</v>
          </cell>
          <cell r="D136" t="str">
            <v>应届生</v>
          </cell>
          <cell r="E136" t="str">
            <v>刘艺卓</v>
          </cell>
          <cell r="F136" t="str">
            <v>女</v>
          </cell>
          <cell r="G136" t="str">
            <v>1995-06-16</v>
          </cell>
          <cell r="H136" t="str">
            <v>230****0027</v>
          </cell>
          <cell r="I136" t="str">
            <v>硕士（全日制）</v>
          </cell>
          <cell r="J136" t="str">
            <v>哈尔滨师范大学</v>
          </cell>
          <cell r="K136" t="str">
            <v>音乐</v>
          </cell>
          <cell r="L136">
            <v>75</v>
          </cell>
          <cell r="M136">
            <v>30</v>
          </cell>
          <cell r="N136">
            <v>63</v>
          </cell>
          <cell r="O136">
            <v>37.8</v>
          </cell>
          <cell r="P136">
            <v>67.8</v>
          </cell>
        </row>
        <row r="137">
          <cell r="B137" t="str">
            <v>YY27622</v>
          </cell>
          <cell r="C137" t="str">
            <v>初中音乐教师</v>
          </cell>
          <cell r="D137" t="str">
            <v>应届生</v>
          </cell>
          <cell r="E137" t="str">
            <v>任佳意</v>
          </cell>
          <cell r="F137" t="str">
            <v>男</v>
          </cell>
          <cell r="G137" t="str">
            <v>1996-12-25</v>
          </cell>
          <cell r="H137" t="str">
            <v>421****0055</v>
          </cell>
          <cell r="I137" t="str">
            <v>硕士（全日制）</v>
          </cell>
          <cell r="J137" t="str">
            <v>意大利特伦托国立音乐学院</v>
          </cell>
          <cell r="K137" t="str">
            <v>萨克斯管，钢琴，室内乐</v>
          </cell>
          <cell r="L137">
            <v>58</v>
          </cell>
          <cell r="M137">
            <v>23.2</v>
          </cell>
          <cell r="N137">
            <v>79</v>
          </cell>
          <cell r="O137">
            <v>47.4</v>
          </cell>
          <cell r="P137">
            <v>70.6</v>
          </cell>
          <cell r="Q137" t="str">
            <v>正取</v>
          </cell>
        </row>
        <row r="138">
          <cell r="B138" t="str">
            <v>YY27359</v>
          </cell>
          <cell r="C138" t="str">
            <v>初中音乐教师</v>
          </cell>
          <cell r="D138" t="str">
            <v>应届生</v>
          </cell>
          <cell r="E138" t="str">
            <v>杨振</v>
          </cell>
          <cell r="F138" t="str">
            <v>男</v>
          </cell>
          <cell r="G138" t="str">
            <v>1996-01-27</v>
          </cell>
          <cell r="H138" t="str">
            <v>410****8515</v>
          </cell>
          <cell r="I138" t="str">
            <v>硕士（全日制）</v>
          </cell>
          <cell r="J138" t="str">
            <v>哈尔滨师范大学</v>
          </cell>
          <cell r="K138" t="str">
            <v>音乐</v>
          </cell>
          <cell r="L138" t="str">
            <v>缺考</v>
          </cell>
          <cell r="M138">
            <v>0</v>
          </cell>
          <cell r="N138" t="str">
            <v>缺考</v>
          </cell>
          <cell r="O138">
            <v>0</v>
          </cell>
          <cell r="P138">
            <v>0</v>
          </cell>
        </row>
        <row r="139">
          <cell r="B139" t="str">
            <v>YY26737</v>
          </cell>
          <cell r="C139" t="str">
            <v>初中音乐教师</v>
          </cell>
          <cell r="D139" t="str">
            <v>应届生</v>
          </cell>
          <cell r="E139" t="str">
            <v>王靖丹</v>
          </cell>
          <cell r="F139" t="str">
            <v>男</v>
          </cell>
          <cell r="G139" t="str">
            <v>1995-07-13</v>
          </cell>
          <cell r="H139" t="str">
            <v>220****3931</v>
          </cell>
          <cell r="I139" t="str">
            <v>硕士（全日制）</v>
          </cell>
          <cell r="J139" t="str">
            <v>吉林艺术学院</v>
          </cell>
          <cell r="K139" t="str">
            <v>音乐</v>
          </cell>
          <cell r="L139">
            <v>30</v>
          </cell>
          <cell r="M139">
            <v>12</v>
          </cell>
          <cell r="N139">
            <v>49</v>
          </cell>
          <cell r="O139">
            <v>29.4</v>
          </cell>
          <cell r="P139">
            <v>41.4</v>
          </cell>
        </row>
        <row r="140">
          <cell r="B140" t="str">
            <v>YY28086</v>
          </cell>
          <cell r="C140" t="str">
            <v>初中音乐教师</v>
          </cell>
          <cell r="D140" t="str">
            <v>应届生</v>
          </cell>
          <cell r="E140" t="str">
            <v>陈益婷</v>
          </cell>
          <cell r="F140" t="str">
            <v>女</v>
          </cell>
          <cell r="G140" t="str">
            <v>1998-07-27</v>
          </cell>
          <cell r="H140" t="str">
            <v>460****5129</v>
          </cell>
          <cell r="I140" t="str">
            <v>本科（全日制）</v>
          </cell>
          <cell r="J140" t="str">
            <v>陕西师范大学</v>
          </cell>
          <cell r="K140" t="str">
            <v>音乐表演</v>
          </cell>
          <cell r="L140">
            <v>59</v>
          </cell>
          <cell r="M140">
            <v>23.6</v>
          </cell>
          <cell r="N140">
            <v>52</v>
          </cell>
          <cell r="O140">
            <v>31.2</v>
          </cell>
          <cell r="P140">
            <v>54.8</v>
          </cell>
        </row>
        <row r="141">
          <cell r="B141" t="str">
            <v>YY27437</v>
          </cell>
          <cell r="C141" t="str">
            <v>初中音乐教师</v>
          </cell>
          <cell r="D141" t="str">
            <v>应届生</v>
          </cell>
          <cell r="E141" t="str">
            <v>张淼</v>
          </cell>
          <cell r="F141" t="str">
            <v>女</v>
          </cell>
          <cell r="G141" t="str">
            <v>1995-12-12</v>
          </cell>
          <cell r="H141" t="str">
            <v>370****5124</v>
          </cell>
          <cell r="I141" t="str">
            <v>硕士（全日制）</v>
          </cell>
          <cell r="J141" t="str">
            <v>中国音乐学院</v>
          </cell>
          <cell r="K141" t="str">
            <v>音乐与舞蹈学-传统音乐研究</v>
          </cell>
          <cell r="L141" t="str">
            <v>缺考</v>
          </cell>
          <cell r="M141">
            <v>0</v>
          </cell>
          <cell r="N141" t="str">
            <v>缺考</v>
          </cell>
          <cell r="O141">
            <v>0</v>
          </cell>
          <cell r="P141">
            <v>0</v>
          </cell>
        </row>
        <row r="142">
          <cell r="B142" t="str">
            <v>MS27217</v>
          </cell>
          <cell r="C142" t="str">
            <v>初中美术教师</v>
          </cell>
          <cell r="D142" t="str">
            <v>应届生</v>
          </cell>
          <cell r="E142" t="str">
            <v>唐庚</v>
          </cell>
          <cell r="F142" t="str">
            <v>男</v>
          </cell>
          <cell r="G142" t="str">
            <v>1997-04-27</v>
          </cell>
          <cell r="H142" t="str">
            <v>431****4255</v>
          </cell>
          <cell r="I142" t="str">
            <v>本科（全日制）</v>
          </cell>
          <cell r="J142" t="str">
            <v>湖南城市学院</v>
          </cell>
          <cell r="K142" t="str">
            <v>视觉传达设计</v>
          </cell>
          <cell r="L142">
            <v>70</v>
          </cell>
          <cell r="M142">
            <v>28</v>
          </cell>
          <cell r="N142">
            <v>65</v>
          </cell>
          <cell r="O142">
            <v>39</v>
          </cell>
          <cell r="P142">
            <v>67</v>
          </cell>
          <cell r="Q142" t="str">
            <v>正取</v>
          </cell>
        </row>
        <row r="143">
          <cell r="B143" t="str">
            <v>MS27037</v>
          </cell>
          <cell r="C143" t="str">
            <v>初中美术教师</v>
          </cell>
          <cell r="D143" t="str">
            <v>应届生</v>
          </cell>
          <cell r="E143" t="str">
            <v>魏浩</v>
          </cell>
          <cell r="F143" t="str">
            <v>男</v>
          </cell>
          <cell r="G143" t="str">
            <v>1994-07-28</v>
          </cell>
          <cell r="H143" t="str">
            <v>211****0012</v>
          </cell>
          <cell r="I143" t="str">
            <v>硕士（全日制）</v>
          </cell>
          <cell r="J143" t="str">
            <v>北京师范大学</v>
          </cell>
          <cell r="K143" t="str">
            <v>美术</v>
          </cell>
          <cell r="L143" t="str">
            <v>缺考</v>
          </cell>
          <cell r="M143">
            <v>0</v>
          </cell>
          <cell r="N143" t="str">
            <v>缺考</v>
          </cell>
          <cell r="O143">
            <v>0</v>
          </cell>
          <cell r="P143">
            <v>0</v>
          </cell>
        </row>
        <row r="144">
          <cell r="B144" t="str">
            <v>MS27978</v>
          </cell>
          <cell r="C144" t="str">
            <v>初中美术教师</v>
          </cell>
          <cell r="D144" t="str">
            <v>应届生</v>
          </cell>
          <cell r="E144" t="str">
            <v>赵晴</v>
          </cell>
          <cell r="F144" t="str">
            <v>女</v>
          </cell>
          <cell r="G144" t="str">
            <v>1995-08-13</v>
          </cell>
          <cell r="H144" t="str">
            <v>370****3229</v>
          </cell>
          <cell r="I144" t="str">
            <v>硕士（全日制）</v>
          </cell>
          <cell r="J144" t="str">
            <v>中国人民大学</v>
          </cell>
          <cell r="K144" t="str">
            <v>艺术学</v>
          </cell>
          <cell r="L144" t="str">
            <v>缺考</v>
          </cell>
          <cell r="M144">
            <v>0</v>
          </cell>
          <cell r="N144" t="str">
            <v>缺考</v>
          </cell>
          <cell r="O144">
            <v>0</v>
          </cell>
          <cell r="P144">
            <v>0</v>
          </cell>
        </row>
        <row r="145">
          <cell r="B145" t="str">
            <v>MS28161</v>
          </cell>
          <cell r="C145" t="str">
            <v>初中美术教师</v>
          </cell>
          <cell r="D145" t="str">
            <v>应届生</v>
          </cell>
          <cell r="E145" t="str">
            <v>向湘妃</v>
          </cell>
          <cell r="F145" t="str">
            <v>女</v>
          </cell>
          <cell r="G145" t="str">
            <v>1999-07-08</v>
          </cell>
          <cell r="H145" t="str">
            <v>430****4021</v>
          </cell>
          <cell r="I145" t="str">
            <v>本科（全日制）</v>
          </cell>
          <cell r="J145" t="str">
            <v>中央美术学院</v>
          </cell>
          <cell r="K145" t="str">
            <v>视觉传达设计</v>
          </cell>
          <cell r="L145">
            <v>73</v>
          </cell>
          <cell r="M145">
            <v>29.2</v>
          </cell>
          <cell r="N145">
            <v>60</v>
          </cell>
          <cell r="O145">
            <v>36</v>
          </cell>
          <cell r="P145">
            <v>65.2</v>
          </cell>
          <cell r="Q145" t="str">
            <v>替补</v>
          </cell>
        </row>
        <row r="146">
          <cell r="B146" t="str">
            <v>MS28435</v>
          </cell>
          <cell r="C146" t="str">
            <v>初中美术教师</v>
          </cell>
          <cell r="D146" t="str">
            <v>应届生</v>
          </cell>
          <cell r="E146" t="str">
            <v>王珺瑶</v>
          </cell>
          <cell r="F146" t="str">
            <v>女</v>
          </cell>
          <cell r="G146" t="str">
            <v>1999-02-04</v>
          </cell>
          <cell r="H146" t="str">
            <v>211****0047</v>
          </cell>
          <cell r="I146" t="str">
            <v>本科（全日制）</v>
          </cell>
          <cell r="J146" t="str">
            <v>东北师范大学</v>
          </cell>
          <cell r="K146" t="str">
            <v>视觉传达设计</v>
          </cell>
          <cell r="L146">
            <v>68</v>
          </cell>
          <cell r="M146">
            <v>27.2</v>
          </cell>
          <cell r="N146">
            <v>43</v>
          </cell>
          <cell r="O146">
            <v>25.8</v>
          </cell>
          <cell r="P146">
            <v>53</v>
          </cell>
        </row>
        <row r="147">
          <cell r="B147" t="str">
            <v>MS28363</v>
          </cell>
          <cell r="C147" t="str">
            <v>初中美术教师</v>
          </cell>
          <cell r="D147" t="str">
            <v>应届生</v>
          </cell>
          <cell r="E147" t="str">
            <v>贾琪</v>
          </cell>
          <cell r="F147" t="str">
            <v>女</v>
          </cell>
          <cell r="G147" t="str">
            <v>1996-05-09</v>
          </cell>
          <cell r="H147" t="str">
            <v>142****022X</v>
          </cell>
          <cell r="I147" t="str">
            <v>硕士（全日制）</v>
          </cell>
          <cell r="J147" t="str">
            <v>意大利威尼斯美术学院</v>
          </cell>
          <cell r="K147" t="str">
            <v>装饰艺术</v>
          </cell>
          <cell r="L147">
            <v>41</v>
          </cell>
          <cell r="M147">
            <v>16.4</v>
          </cell>
          <cell r="N147">
            <v>69</v>
          </cell>
          <cell r="O147">
            <v>41.4</v>
          </cell>
          <cell r="P147">
            <v>57.8</v>
          </cell>
        </row>
        <row r="148">
          <cell r="B148" t="str">
            <v>MS28243</v>
          </cell>
          <cell r="C148" t="str">
            <v>初中美术教师</v>
          </cell>
          <cell r="D148" t="str">
            <v>应届生</v>
          </cell>
          <cell r="E148" t="str">
            <v>桑博元</v>
          </cell>
          <cell r="F148" t="str">
            <v>女</v>
          </cell>
          <cell r="G148" t="str">
            <v>1998-11-13</v>
          </cell>
          <cell r="H148" t="str">
            <v>232****0683</v>
          </cell>
          <cell r="I148" t="str">
            <v>本科（全日制）</v>
          </cell>
          <cell r="J148" t="str">
            <v>东北师范大学</v>
          </cell>
          <cell r="K148" t="str">
            <v>视觉传达设计</v>
          </cell>
          <cell r="L148">
            <v>53</v>
          </cell>
          <cell r="M148">
            <v>21.2</v>
          </cell>
          <cell r="N148">
            <v>47</v>
          </cell>
          <cell r="O148">
            <v>28.2</v>
          </cell>
          <cell r="P148">
            <v>49.4</v>
          </cell>
        </row>
        <row r="149">
          <cell r="B149" t="str">
            <v>MS29824</v>
          </cell>
          <cell r="C149" t="str">
            <v>初中美术教师</v>
          </cell>
          <cell r="D149" t="str">
            <v>应届生</v>
          </cell>
          <cell r="E149" t="str">
            <v>张琪</v>
          </cell>
          <cell r="F149" t="str">
            <v>女</v>
          </cell>
          <cell r="G149" t="str">
            <v>1999-05-04</v>
          </cell>
          <cell r="H149" t="str">
            <v>230****4027</v>
          </cell>
          <cell r="I149" t="str">
            <v>本科（全日制）</v>
          </cell>
          <cell r="J149" t="str">
            <v>四川美术学院</v>
          </cell>
          <cell r="K149" t="str">
            <v>艺术与科技</v>
          </cell>
          <cell r="L149">
            <v>55</v>
          </cell>
          <cell r="M149">
            <v>22</v>
          </cell>
          <cell r="N149">
            <v>54</v>
          </cell>
          <cell r="O149">
            <v>32.4</v>
          </cell>
          <cell r="P149">
            <v>54.4</v>
          </cell>
        </row>
        <row r="150">
          <cell r="B150" t="str">
            <v>PD29687</v>
          </cell>
          <cell r="C150" t="str">
            <v>初中品德教师</v>
          </cell>
          <cell r="D150" t="str">
            <v>应届生</v>
          </cell>
          <cell r="E150" t="str">
            <v>王中意</v>
          </cell>
          <cell r="F150" t="str">
            <v>女</v>
          </cell>
          <cell r="G150" t="str">
            <v>1995-01-30</v>
          </cell>
          <cell r="H150" t="str">
            <v>460****6425</v>
          </cell>
          <cell r="I150" t="str">
            <v>硕士（全日制）</v>
          </cell>
          <cell r="J150" t="str">
            <v>华南师范大学</v>
          </cell>
          <cell r="K150" t="str">
            <v>伦理学</v>
          </cell>
          <cell r="L150">
            <v>60</v>
          </cell>
          <cell r="M150">
            <v>24</v>
          </cell>
          <cell r="N150" t="str">
            <v>缺考</v>
          </cell>
          <cell r="O150">
            <v>0</v>
          </cell>
          <cell r="P150">
            <v>24</v>
          </cell>
        </row>
        <row r="151">
          <cell r="B151" t="str">
            <v>PD29197</v>
          </cell>
          <cell r="C151" t="str">
            <v>初中品德教师</v>
          </cell>
          <cell r="D151" t="str">
            <v>应届生</v>
          </cell>
          <cell r="E151" t="str">
            <v>王凡</v>
          </cell>
          <cell r="F151" t="str">
            <v>女</v>
          </cell>
          <cell r="G151" t="str">
            <v>1992-12-14</v>
          </cell>
          <cell r="H151" t="str">
            <v>232****1828</v>
          </cell>
          <cell r="I151" t="str">
            <v>硕士（全日制）</v>
          </cell>
          <cell r="J151" t="str">
            <v>哈尔滨师范大学</v>
          </cell>
          <cell r="K151" t="str">
            <v>马克思主义基本原理</v>
          </cell>
          <cell r="L151">
            <v>46</v>
          </cell>
          <cell r="M151">
            <v>18.4</v>
          </cell>
          <cell r="N151">
            <v>51</v>
          </cell>
          <cell r="O151">
            <v>30.6</v>
          </cell>
          <cell r="P151">
            <v>49</v>
          </cell>
        </row>
        <row r="152">
          <cell r="B152" t="str">
            <v>PD29531</v>
          </cell>
          <cell r="C152" t="str">
            <v>初中品德教师</v>
          </cell>
          <cell r="D152" t="str">
            <v>应届生</v>
          </cell>
          <cell r="E152" t="str">
            <v>王文卓</v>
          </cell>
          <cell r="F152" t="str">
            <v>女</v>
          </cell>
          <cell r="G152" t="str">
            <v>1993-12-25</v>
          </cell>
          <cell r="H152" t="str">
            <v>460****1824</v>
          </cell>
          <cell r="I152" t="str">
            <v>硕士（全日制）</v>
          </cell>
          <cell r="J152" t="str">
            <v>海南大学</v>
          </cell>
          <cell r="K152" t="str">
            <v>新闻与传播</v>
          </cell>
          <cell r="L152">
            <v>55</v>
          </cell>
          <cell r="M152">
            <v>22</v>
          </cell>
          <cell r="N152">
            <v>56</v>
          </cell>
          <cell r="O152">
            <v>33.6</v>
          </cell>
          <cell r="P152">
            <v>55.6</v>
          </cell>
        </row>
        <row r="153">
          <cell r="B153" t="str">
            <v>PD29936</v>
          </cell>
          <cell r="C153" t="str">
            <v>初中品德教师</v>
          </cell>
          <cell r="D153" t="str">
            <v>应届生</v>
          </cell>
          <cell r="E153" t="str">
            <v>成玉皓</v>
          </cell>
          <cell r="F153" t="str">
            <v>女</v>
          </cell>
          <cell r="G153" t="str">
            <v>1995-06-12</v>
          </cell>
          <cell r="H153" t="str">
            <v>142****8825</v>
          </cell>
          <cell r="I153" t="str">
            <v>硕士（全日制）</v>
          </cell>
          <cell r="J153" t="str">
            <v>海南大学</v>
          </cell>
          <cell r="K153" t="str">
            <v>思想政治教育</v>
          </cell>
          <cell r="L153">
            <v>80</v>
          </cell>
          <cell r="M153">
            <v>32</v>
          </cell>
          <cell r="N153">
            <v>67</v>
          </cell>
          <cell r="O153">
            <v>40.2</v>
          </cell>
          <cell r="P153">
            <v>72.2</v>
          </cell>
          <cell r="Q153" t="str">
            <v>替补</v>
          </cell>
        </row>
        <row r="154">
          <cell r="B154" t="str">
            <v>PD28778</v>
          </cell>
          <cell r="C154" t="str">
            <v>初中品德教师</v>
          </cell>
          <cell r="D154" t="str">
            <v>应届生</v>
          </cell>
          <cell r="E154" t="str">
            <v>郭佳辉</v>
          </cell>
          <cell r="F154" t="str">
            <v>女</v>
          </cell>
          <cell r="G154" t="str">
            <v>1997-06-13</v>
          </cell>
          <cell r="H154" t="str">
            <v>140****0089</v>
          </cell>
          <cell r="I154" t="str">
            <v>硕士（全日制）</v>
          </cell>
          <cell r="J154" t="str">
            <v>东北石油大学</v>
          </cell>
          <cell r="K154" t="str">
            <v>马克思主义理论（二级学科为思想政治教育）</v>
          </cell>
          <cell r="L154">
            <v>67</v>
          </cell>
          <cell r="M154">
            <v>26.8</v>
          </cell>
          <cell r="N154">
            <v>52</v>
          </cell>
          <cell r="O154">
            <v>31.2</v>
          </cell>
          <cell r="P154">
            <v>58</v>
          </cell>
        </row>
        <row r="155">
          <cell r="B155" t="str">
            <v>PD29491</v>
          </cell>
          <cell r="C155" t="str">
            <v>初中品德教师</v>
          </cell>
          <cell r="D155" t="str">
            <v>应届生</v>
          </cell>
          <cell r="E155" t="str">
            <v>王星</v>
          </cell>
          <cell r="F155" t="str">
            <v>女</v>
          </cell>
          <cell r="G155" t="str">
            <v>1991-08-29</v>
          </cell>
          <cell r="H155" t="str">
            <v>140****0521</v>
          </cell>
          <cell r="I155" t="str">
            <v>博士（全日制）</v>
          </cell>
          <cell r="J155" t="str">
            <v>拉夫堡大学</v>
          </cell>
          <cell r="K155" t="str">
            <v>传播政治经济学、文化研究</v>
          </cell>
          <cell r="L155">
            <v>80</v>
          </cell>
          <cell r="M155">
            <v>32</v>
          </cell>
          <cell r="N155">
            <v>73</v>
          </cell>
          <cell r="O155">
            <v>43.8</v>
          </cell>
          <cell r="P155">
            <v>75.8</v>
          </cell>
          <cell r="Q155" t="str">
            <v>正取</v>
          </cell>
        </row>
        <row r="156">
          <cell r="B156" t="str">
            <v>PD29782</v>
          </cell>
          <cell r="C156" t="str">
            <v>初中品德教师</v>
          </cell>
          <cell r="D156" t="str">
            <v>应届生</v>
          </cell>
          <cell r="E156" t="str">
            <v>李佳悦</v>
          </cell>
          <cell r="F156" t="str">
            <v>女</v>
          </cell>
          <cell r="G156" t="str">
            <v>1999-06-06</v>
          </cell>
          <cell r="H156" t="str">
            <v>460****1203</v>
          </cell>
          <cell r="I156" t="str">
            <v>本科（全日制）</v>
          </cell>
          <cell r="J156" t="str">
            <v>华南师范大学</v>
          </cell>
          <cell r="K156" t="str">
            <v>思想政治教育（师范）</v>
          </cell>
          <cell r="L156">
            <v>65</v>
          </cell>
          <cell r="M156">
            <v>26</v>
          </cell>
          <cell r="N156">
            <v>57</v>
          </cell>
          <cell r="O156">
            <v>34.2</v>
          </cell>
          <cell r="P156">
            <v>60.2</v>
          </cell>
        </row>
        <row r="157">
          <cell r="B157" t="str">
            <v>PD30033</v>
          </cell>
          <cell r="C157" t="str">
            <v>初中品德教师</v>
          </cell>
          <cell r="D157" t="str">
            <v>应届生</v>
          </cell>
          <cell r="E157" t="str">
            <v>宋鹏月</v>
          </cell>
          <cell r="F157" t="str">
            <v>女</v>
          </cell>
          <cell r="G157" t="str">
            <v>1992-10-09</v>
          </cell>
          <cell r="H157" t="str">
            <v>410****4748</v>
          </cell>
          <cell r="I157" t="str">
            <v>硕士（全日制）</v>
          </cell>
          <cell r="J157" t="str">
            <v>河南大学</v>
          </cell>
          <cell r="K157" t="str">
            <v>马克思主义民族理论与政策</v>
          </cell>
          <cell r="L157" t="str">
            <v>缺考</v>
          </cell>
          <cell r="M157">
            <v>0</v>
          </cell>
          <cell r="N157" t="str">
            <v>缺考</v>
          </cell>
          <cell r="O157">
            <v>0</v>
          </cell>
          <cell r="P157">
            <v>0</v>
          </cell>
        </row>
        <row r="158">
          <cell r="B158" t="str">
            <v>TY28529</v>
          </cell>
          <cell r="C158" t="str">
            <v>初中体育教师</v>
          </cell>
          <cell r="D158" t="str">
            <v>应届生</v>
          </cell>
          <cell r="E158" t="str">
            <v>李运杰</v>
          </cell>
          <cell r="F158" t="str">
            <v>男</v>
          </cell>
          <cell r="G158" t="str">
            <v>1995-12-19</v>
          </cell>
          <cell r="H158" t="str">
            <v>420****0018</v>
          </cell>
          <cell r="I158" t="str">
            <v>硕士（全日制）</v>
          </cell>
          <cell r="J158" t="str">
            <v>武汉体育学院</v>
          </cell>
          <cell r="K158" t="str">
            <v>体育教学</v>
          </cell>
          <cell r="L158">
            <v>66</v>
          </cell>
          <cell r="M158">
            <v>26.4</v>
          </cell>
          <cell r="N158">
            <v>70</v>
          </cell>
          <cell r="O158">
            <v>42</v>
          </cell>
          <cell r="P158">
            <v>68.4</v>
          </cell>
          <cell r="Q158" t="str">
            <v>正取</v>
          </cell>
        </row>
        <row r="159">
          <cell r="B159" t="str">
            <v>TY29213</v>
          </cell>
          <cell r="C159" t="str">
            <v>初中体育教师</v>
          </cell>
          <cell r="D159" t="str">
            <v>应届生</v>
          </cell>
          <cell r="E159" t="str">
            <v>张杰</v>
          </cell>
          <cell r="F159" t="str">
            <v>男</v>
          </cell>
          <cell r="G159" t="str">
            <v>1996-08-21</v>
          </cell>
          <cell r="H159" t="str">
            <v>430****4017</v>
          </cell>
          <cell r="I159" t="str">
            <v>硕士（非全日制）</v>
          </cell>
          <cell r="J159" t="str">
            <v>武汉体育学院</v>
          </cell>
          <cell r="K159" t="str">
            <v>体育教学</v>
          </cell>
          <cell r="L159" t="str">
            <v>缺考</v>
          </cell>
          <cell r="M159">
            <v>0</v>
          </cell>
          <cell r="N159" t="str">
            <v>缺考</v>
          </cell>
          <cell r="O159">
            <v>0</v>
          </cell>
          <cell r="P159">
            <v>0</v>
          </cell>
        </row>
        <row r="160">
          <cell r="B160" t="str">
            <v>TY28681</v>
          </cell>
          <cell r="C160" t="str">
            <v>初中体育教师</v>
          </cell>
          <cell r="D160" t="str">
            <v>应届生</v>
          </cell>
          <cell r="E160" t="str">
            <v>高园园</v>
          </cell>
          <cell r="F160" t="str">
            <v>女</v>
          </cell>
          <cell r="G160" t="str">
            <v>1997-02-02</v>
          </cell>
          <cell r="H160" t="str">
            <v>141****006X</v>
          </cell>
          <cell r="I160" t="str">
            <v>硕士（全日制）</v>
          </cell>
          <cell r="J160" t="str">
            <v>北京师范大学</v>
          </cell>
          <cell r="K160" t="str">
            <v>体育教学</v>
          </cell>
          <cell r="L160">
            <v>49</v>
          </cell>
          <cell r="M160">
            <v>19.6</v>
          </cell>
          <cell r="N160">
            <v>56</v>
          </cell>
          <cell r="O160">
            <v>33.6</v>
          </cell>
          <cell r="P160">
            <v>53.2</v>
          </cell>
        </row>
        <row r="161">
          <cell r="B161" t="str">
            <v>TY28837</v>
          </cell>
          <cell r="C161" t="str">
            <v>初中体育教师</v>
          </cell>
          <cell r="D161" t="str">
            <v>应届生</v>
          </cell>
          <cell r="E161" t="str">
            <v>毛诚</v>
          </cell>
          <cell r="F161" t="str">
            <v>男</v>
          </cell>
          <cell r="G161" t="str">
            <v>1995-04-09</v>
          </cell>
          <cell r="H161" t="str">
            <v>421****4712</v>
          </cell>
          <cell r="I161" t="str">
            <v>硕士（全日制）</v>
          </cell>
          <cell r="J161" t="str">
            <v>武汉体育学院</v>
          </cell>
          <cell r="K161" t="str">
            <v>运动训练</v>
          </cell>
          <cell r="L161">
            <v>40</v>
          </cell>
          <cell r="M161">
            <v>16</v>
          </cell>
          <cell r="N161">
            <v>43</v>
          </cell>
          <cell r="O161">
            <v>25.8</v>
          </cell>
          <cell r="P161">
            <v>41.8</v>
          </cell>
        </row>
        <row r="162">
          <cell r="B162" t="str">
            <v>TY28983</v>
          </cell>
          <cell r="C162" t="str">
            <v>初中体育教师</v>
          </cell>
          <cell r="D162" t="str">
            <v>应届生</v>
          </cell>
          <cell r="E162" t="str">
            <v>吕志恒</v>
          </cell>
          <cell r="F162" t="str">
            <v>男</v>
          </cell>
          <cell r="G162" t="str">
            <v>1994-05-06</v>
          </cell>
          <cell r="H162" t="str">
            <v>411****4715</v>
          </cell>
          <cell r="I162" t="str">
            <v>硕士（全日制）</v>
          </cell>
          <cell r="J162" t="str">
            <v>武汉体育学院</v>
          </cell>
          <cell r="K162" t="str">
            <v>运动训练</v>
          </cell>
          <cell r="L162">
            <v>50</v>
          </cell>
          <cell r="M162">
            <v>20</v>
          </cell>
          <cell r="N162">
            <v>59</v>
          </cell>
          <cell r="O162">
            <v>35.4</v>
          </cell>
          <cell r="P162">
            <v>55.4</v>
          </cell>
        </row>
        <row r="163">
          <cell r="B163" t="str">
            <v>TY29064</v>
          </cell>
          <cell r="C163" t="str">
            <v>初中体育教师</v>
          </cell>
          <cell r="D163" t="str">
            <v>应届生</v>
          </cell>
          <cell r="E163" t="str">
            <v>王倩</v>
          </cell>
          <cell r="F163" t="str">
            <v>女</v>
          </cell>
          <cell r="G163" t="str">
            <v>1996-05-21</v>
          </cell>
          <cell r="H163" t="str">
            <v>420****4028</v>
          </cell>
          <cell r="I163" t="str">
            <v>硕士（全日制）</v>
          </cell>
          <cell r="J163" t="str">
            <v>武汉体育学院</v>
          </cell>
          <cell r="K163" t="str">
            <v>体育教学（羽毛球）</v>
          </cell>
          <cell r="L163">
            <v>46</v>
          </cell>
          <cell r="M163">
            <v>18.4</v>
          </cell>
          <cell r="N163">
            <v>58</v>
          </cell>
          <cell r="O163">
            <v>34.8</v>
          </cell>
          <cell r="P163">
            <v>53.2</v>
          </cell>
        </row>
        <row r="164">
          <cell r="B164" t="str">
            <v>TY29355</v>
          </cell>
          <cell r="C164" t="str">
            <v>初中体育教师</v>
          </cell>
          <cell r="D164" t="str">
            <v>应届生</v>
          </cell>
          <cell r="E164" t="str">
            <v>陈会娟</v>
          </cell>
          <cell r="F164" t="str">
            <v>女</v>
          </cell>
          <cell r="G164" t="str">
            <v>1994-07-21</v>
          </cell>
          <cell r="H164" t="str">
            <v>431****3327</v>
          </cell>
          <cell r="I164" t="str">
            <v>硕士（全日制）</v>
          </cell>
          <cell r="J164" t="str">
            <v>北京大学</v>
          </cell>
          <cell r="K164" t="str">
            <v>体育人文社会学</v>
          </cell>
          <cell r="L164">
            <v>60</v>
          </cell>
          <cell r="M164">
            <v>24</v>
          </cell>
          <cell r="N164">
            <v>72</v>
          </cell>
          <cell r="O164">
            <v>43.2</v>
          </cell>
          <cell r="P164">
            <v>67.2</v>
          </cell>
          <cell r="Q164" t="str">
            <v>替补</v>
          </cell>
        </row>
        <row r="165">
          <cell r="B165" t="str">
            <v>TY30549</v>
          </cell>
          <cell r="C165" t="str">
            <v>初中体育教师</v>
          </cell>
          <cell r="D165" t="str">
            <v>应届生</v>
          </cell>
          <cell r="E165" t="str">
            <v>徐钲唯</v>
          </cell>
          <cell r="F165" t="str">
            <v>男</v>
          </cell>
          <cell r="G165" t="str">
            <v>1995-11-09</v>
          </cell>
          <cell r="H165" t="str">
            <v>429****093X</v>
          </cell>
          <cell r="I165" t="str">
            <v>硕士（全日制）</v>
          </cell>
          <cell r="J165" t="str">
            <v>武汉体育学院</v>
          </cell>
          <cell r="K165" t="str">
            <v>运动训练</v>
          </cell>
          <cell r="L165" t="str">
            <v>缺考</v>
          </cell>
          <cell r="M165">
            <v>0</v>
          </cell>
          <cell r="N165" t="str">
            <v>缺考</v>
          </cell>
          <cell r="O165">
            <v>0</v>
          </cell>
          <cell r="P165">
            <v>0</v>
          </cell>
        </row>
        <row r="166">
          <cell r="B166" t="str">
            <v>WL31688</v>
          </cell>
          <cell r="C166" t="str">
            <v>初中物理教师</v>
          </cell>
          <cell r="D166" t="str">
            <v>应届生</v>
          </cell>
          <cell r="E166" t="str">
            <v>高丹阳</v>
          </cell>
          <cell r="F166" t="str">
            <v>女</v>
          </cell>
          <cell r="G166" t="str">
            <v>1998-03-04</v>
          </cell>
          <cell r="H166" t="str">
            <v>230****0926</v>
          </cell>
          <cell r="I166" t="str">
            <v>本科（全日制）</v>
          </cell>
          <cell r="J166" t="str">
            <v>山东师范大学</v>
          </cell>
          <cell r="K166" t="str">
            <v>物理学</v>
          </cell>
          <cell r="L166">
            <v>59</v>
          </cell>
          <cell r="M166">
            <v>23.6</v>
          </cell>
          <cell r="N166">
            <v>78</v>
          </cell>
          <cell r="O166">
            <v>46.8</v>
          </cell>
          <cell r="P166">
            <v>70.4</v>
          </cell>
          <cell r="Q166" t="str">
            <v>替补</v>
          </cell>
        </row>
        <row r="167">
          <cell r="B167" t="str">
            <v>WL30885</v>
          </cell>
          <cell r="C167" t="str">
            <v>初中物理教师</v>
          </cell>
          <cell r="D167" t="str">
            <v>应届生</v>
          </cell>
          <cell r="E167" t="str">
            <v>曹石</v>
          </cell>
          <cell r="F167" t="str">
            <v>男</v>
          </cell>
          <cell r="G167" t="str">
            <v>1999-07-22</v>
          </cell>
          <cell r="H167" t="str">
            <v>230****001X</v>
          </cell>
          <cell r="I167" t="str">
            <v>本科（全日制）</v>
          </cell>
          <cell r="J167" t="str">
            <v>哈尔滨理工大学</v>
          </cell>
          <cell r="K167" t="str">
            <v>机械电子工程</v>
          </cell>
          <cell r="L167">
            <v>41</v>
          </cell>
          <cell r="M167">
            <v>16.4</v>
          </cell>
          <cell r="N167">
            <v>63</v>
          </cell>
          <cell r="O167">
            <v>37.8</v>
          </cell>
          <cell r="P167">
            <v>54.2</v>
          </cell>
        </row>
        <row r="168">
          <cell r="B168" t="str">
            <v>WL31147</v>
          </cell>
          <cell r="C168" t="str">
            <v>初中物理教师</v>
          </cell>
          <cell r="D168" t="str">
            <v>应届生</v>
          </cell>
          <cell r="E168" t="str">
            <v>赵英悦</v>
          </cell>
          <cell r="F168" t="str">
            <v>女</v>
          </cell>
          <cell r="G168" t="str">
            <v>1999-06-19</v>
          </cell>
          <cell r="H168" t="str">
            <v>460****3345</v>
          </cell>
          <cell r="I168" t="str">
            <v>本科（全日制）</v>
          </cell>
          <cell r="J168" t="str">
            <v>天津师范大学</v>
          </cell>
          <cell r="K168" t="str">
            <v>物理学</v>
          </cell>
          <cell r="L168">
            <v>46</v>
          </cell>
          <cell r="M168">
            <v>18.4</v>
          </cell>
          <cell r="N168">
            <v>62</v>
          </cell>
          <cell r="O168">
            <v>37.2</v>
          </cell>
          <cell r="P168">
            <v>55.6</v>
          </cell>
        </row>
        <row r="169">
          <cell r="B169" t="str">
            <v>WL31268</v>
          </cell>
          <cell r="C169" t="str">
            <v>初中物理教师</v>
          </cell>
          <cell r="D169" t="str">
            <v>应届生</v>
          </cell>
          <cell r="E169" t="str">
            <v>陈露</v>
          </cell>
          <cell r="F169" t="str">
            <v>女</v>
          </cell>
          <cell r="G169" t="str">
            <v>1999-06-05</v>
          </cell>
          <cell r="H169" t="str">
            <v>352****5141</v>
          </cell>
          <cell r="I169" t="str">
            <v>本科（全日制）</v>
          </cell>
          <cell r="J169" t="str">
            <v>陕西师范大学</v>
          </cell>
          <cell r="K169" t="str">
            <v>电子信息科学与技术</v>
          </cell>
          <cell r="L169" t="str">
            <v>缺考</v>
          </cell>
          <cell r="M169">
            <v>0</v>
          </cell>
          <cell r="N169" t="str">
            <v>缺考</v>
          </cell>
          <cell r="O169">
            <v>0</v>
          </cell>
          <cell r="P169">
            <v>0</v>
          </cell>
        </row>
        <row r="170">
          <cell r="B170" t="str">
            <v>WL30326</v>
          </cell>
          <cell r="C170" t="str">
            <v>初中物理教师</v>
          </cell>
          <cell r="D170" t="str">
            <v>应届生</v>
          </cell>
          <cell r="E170" t="str">
            <v>吴玉莹</v>
          </cell>
          <cell r="F170" t="str">
            <v>女</v>
          </cell>
          <cell r="G170" t="str">
            <v>1999-12-12</v>
          </cell>
          <cell r="H170" t="str">
            <v>460****2621</v>
          </cell>
          <cell r="I170" t="str">
            <v>本科（全日制）</v>
          </cell>
          <cell r="J170" t="str">
            <v>四川师范大学</v>
          </cell>
          <cell r="K170" t="str">
            <v>物理学</v>
          </cell>
          <cell r="L170">
            <v>39</v>
          </cell>
          <cell r="M170">
            <v>15.6</v>
          </cell>
          <cell r="N170">
            <v>51</v>
          </cell>
          <cell r="O170">
            <v>30.6</v>
          </cell>
          <cell r="P170">
            <v>46.2</v>
          </cell>
        </row>
        <row r="171">
          <cell r="B171" t="str">
            <v>WL30127</v>
          </cell>
          <cell r="C171" t="str">
            <v>初中物理教师</v>
          </cell>
          <cell r="D171" t="str">
            <v>应届生</v>
          </cell>
          <cell r="E171" t="str">
            <v>薛德威</v>
          </cell>
          <cell r="F171" t="str">
            <v>男</v>
          </cell>
          <cell r="G171" t="str">
            <v>1997-11-28</v>
          </cell>
          <cell r="H171" t="str">
            <v>330****725X</v>
          </cell>
          <cell r="I171" t="str">
            <v>本科（全日制）</v>
          </cell>
          <cell r="J171" t="str">
            <v>浙江师范大学</v>
          </cell>
          <cell r="K171" t="str">
            <v>物理学</v>
          </cell>
          <cell r="L171">
            <v>59</v>
          </cell>
          <cell r="M171">
            <v>23.6</v>
          </cell>
          <cell r="N171">
            <v>54</v>
          </cell>
          <cell r="O171">
            <v>32.4</v>
          </cell>
          <cell r="P171">
            <v>56</v>
          </cell>
        </row>
        <row r="172">
          <cell r="B172" t="str">
            <v>WL30685</v>
          </cell>
          <cell r="C172" t="str">
            <v>初中物理教师</v>
          </cell>
          <cell r="D172" t="str">
            <v>应届生</v>
          </cell>
          <cell r="E172" t="str">
            <v>王子洁</v>
          </cell>
          <cell r="F172" t="str">
            <v>女</v>
          </cell>
          <cell r="G172" t="str">
            <v>1997-09-05</v>
          </cell>
          <cell r="H172" t="str">
            <v>460****1528</v>
          </cell>
          <cell r="I172" t="str">
            <v>本科（全日制）</v>
          </cell>
          <cell r="J172" t="str">
            <v>河南大学</v>
          </cell>
          <cell r="K172" t="str">
            <v>物理学</v>
          </cell>
          <cell r="L172">
            <v>34</v>
          </cell>
          <cell r="M172">
            <v>13.6</v>
          </cell>
          <cell r="N172">
            <v>57</v>
          </cell>
          <cell r="O172">
            <v>34.2</v>
          </cell>
          <cell r="P172">
            <v>47.8</v>
          </cell>
        </row>
        <row r="173">
          <cell r="B173" t="str">
            <v>WL30288</v>
          </cell>
          <cell r="C173" t="str">
            <v>初中物理教师</v>
          </cell>
          <cell r="D173" t="str">
            <v>应届生</v>
          </cell>
          <cell r="E173" t="str">
            <v>孙辉</v>
          </cell>
          <cell r="F173" t="str">
            <v>男</v>
          </cell>
          <cell r="G173" t="str">
            <v>1993-10-17</v>
          </cell>
          <cell r="H173" t="str">
            <v>230****7031</v>
          </cell>
          <cell r="I173" t="str">
            <v>硕士（全日制）</v>
          </cell>
          <cell r="J173" t="str">
            <v>上海理工大学</v>
          </cell>
          <cell r="K173" t="str">
            <v>光学</v>
          </cell>
          <cell r="L173">
            <v>67</v>
          </cell>
          <cell r="M173">
            <v>26.8</v>
          </cell>
          <cell r="N173">
            <v>75</v>
          </cell>
          <cell r="O173">
            <v>45</v>
          </cell>
          <cell r="P173">
            <v>71.8</v>
          </cell>
          <cell r="Q173" t="str">
            <v>正取</v>
          </cell>
        </row>
        <row r="174">
          <cell r="B174" t="str">
            <v>XL30479</v>
          </cell>
          <cell r="C174" t="str">
            <v>初中心理教师</v>
          </cell>
          <cell r="D174" t="str">
            <v>应届生</v>
          </cell>
          <cell r="E174" t="str">
            <v>陈丽锦</v>
          </cell>
          <cell r="F174" t="str">
            <v>女</v>
          </cell>
          <cell r="G174" t="str">
            <v>1994-08-23</v>
          </cell>
          <cell r="H174" t="str">
            <v>460****1529</v>
          </cell>
          <cell r="I174" t="str">
            <v>硕士（全日制）</v>
          </cell>
          <cell r="J174" t="str">
            <v>海南师范大学</v>
          </cell>
          <cell r="K174" t="str">
            <v>心理健康教育</v>
          </cell>
          <cell r="L174">
            <v>55</v>
          </cell>
          <cell r="M174">
            <v>22</v>
          </cell>
          <cell r="N174">
            <v>61</v>
          </cell>
          <cell r="O174">
            <v>36.6</v>
          </cell>
          <cell r="P174">
            <v>58.6</v>
          </cell>
        </row>
        <row r="175">
          <cell r="B175" t="str">
            <v>XL30761</v>
          </cell>
          <cell r="C175" t="str">
            <v>初中心理教师</v>
          </cell>
          <cell r="D175" t="str">
            <v>应届生</v>
          </cell>
          <cell r="E175" t="str">
            <v>李佳育</v>
          </cell>
          <cell r="F175" t="str">
            <v>女</v>
          </cell>
          <cell r="G175" t="str">
            <v>1996-10-29</v>
          </cell>
          <cell r="H175" t="str">
            <v>230****0326</v>
          </cell>
          <cell r="I175" t="str">
            <v>硕士（全日制）</v>
          </cell>
          <cell r="J175" t="str">
            <v>辽宁师范大学</v>
          </cell>
          <cell r="K175" t="str">
            <v>应用心理学</v>
          </cell>
          <cell r="L175" t="str">
            <v>缺考</v>
          </cell>
          <cell r="M175">
            <v>0</v>
          </cell>
          <cell r="N175" t="str">
            <v>缺考</v>
          </cell>
          <cell r="O175">
            <v>0</v>
          </cell>
          <cell r="P175">
            <v>0</v>
          </cell>
        </row>
        <row r="176">
          <cell r="B176" t="str">
            <v>XL31052</v>
          </cell>
          <cell r="C176" t="str">
            <v>初中心理教师</v>
          </cell>
          <cell r="D176" t="str">
            <v>应届生</v>
          </cell>
          <cell r="E176" t="str">
            <v>黄子珊</v>
          </cell>
          <cell r="F176" t="str">
            <v>女</v>
          </cell>
          <cell r="G176" t="str">
            <v>1994-09-29</v>
          </cell>
          <cell r="H176" t="str">
            <v>210****0420</v>
          </cell>
          <cell r="I176" t="str">
            <v>硕士（全日制）</v>
          </cell>
          <cell r="J176" t="str">
            <v>辽宁师范大学</v>
          </cell>
          <cell r="K176" t="str">
            <v>心理健康教育</v>
          </cell>
          <cell r="L176">
            <v>46</v>
          </cell>
          <cell r="M176">
            <v>18.4</v>
          </cell>
          <cell r="N176" t="str">
            <v>缺考</v>
          </cell>
          <cell r="O176">
            <v>0</v>
          </cell>
          <cell r="P176">
            <v>18.4</v>
          </cell>
        </row>
        <row r="177">
          <cell r="B177" t="str">
            <v>XL31421</v>
          </cell>
          <cell r="C177" t="str">
            <v>初中心理教师</v>
          </cell>
          <cell r="D177" t="str">
            <v>应届生</v>
          </cell>
          <cell r="E177" t="str">
            <v>罗惠中</v>
          </cell>
          <cell r="F177" t="str">
            <v>女</v>
          </cell>
          <cell r="G177" t="str">
            <v>1996-12-23</v>
          </cell>
          <cell r="H177" t="str">
            <v>460****1825</v>
          </cell>
          <cell r="I177" t="str">
            <v>硕士（全日制）</v>
          </cell>
          <cell r="J177" t="str">
            <v>武汉科技大学</v>
          </cell>
          <cell r="K177" t="str">
            <v>社会工作</v>
          </cell>
          <cell r="L177">
            <v>5</v>
          </cell>
          <cell r="M177">
            <v>2</v>
          </cell>
          <cell r="N177" t="str">
            <v>缺考</v>
          </cell>
          <cell r="O177">
            <v>0</v>
          </cell>
          <cell r="P177">
            <v>2</v>
          </cell>
        </row>
        <row r="178">
          <cell r="B178" t="str">
            <v>XL30915</v>
          </cell>
          <cell r="C178" t="str">
            <v>初中心理教师</v>
          </cell>
          <cell r="D178" t="str">
            <v>应届生</v>
          </cell>
          <cell r="E178" t="str">
            <v>宋英瑞</v>
          </cell>
          <cell r="F178" t="str">
            <v>男</v>
          </cell>
          <cell r="G178" t="str">
            <v>1998-02-07</v>
          </cell>
          <cell r="H178" t="str">
            <v>230****6218</v>
          </cell>
          <cell r="I178" t="str">
            <v>本科（全日制）</v>
          </cell>
          <cell r="J178" t="str">
            <v>西南大学</v>
          </cell>
          <cell r="K178" t="str">
            <v>心理学（中外合作办学）</v>
          </cell>
          <cell r="L178">
            <v>71</v>
          </cell>
          <cell r="M178">
            <v>28.4</v>
          </cell>
          <cell r="N178">
            <v>72</v>
          </cell>
          <cell r="O178">
            <v>43.2</v>
          </cell>
          <cell r="P178">
            <v>71.6</v>
          </cell>
          <cell r="Q178" t="str">
            <v>替补</v>
          </cell>
        </row>
        <row r="179">
          <cell r="B179" t="str">
            <v>XL31341</v>
          </cell>
          <cell r="C179" t="str">
            <v>初中心理教师</v>
          </cell>
          <cell r="D179" t="str">
            <v>应届生</v>
          </cell>
          <cell r="E179" t="str">
            <v>李昕阳</v>
          </cell>
          <cell r="F179" t="str">
            <v>女</v>
          </cell>
          <cell r="G179" t="str">
            <v>1993-03-19</v>
          </cell>
          <cell r="H179" t="str">
            <v>230****2126</v>
          </cell>
          <cell r="I179" t="str">
            <v>硕士（全日制）</v>
          </cell>
          <cell r="J179" t="str">
            <v>北京师范大学</v>
          </cell>
          <cell r="K179" t="str">
            <v>心理健康教育</v>
          </cell>
          <cell r="L179">
            <v>73</v>
          </cell>
          <cell r="M179">
            <v>29.2</v>
          </cell>
          <cell r="N179">
            <v>80</v>
          </cell>
          <cell r="O179">
            <v>48</v>
          </cell>
          <cell r="P179">
            <v>77.2</v>
          </cell>
          <cell r="Q179" t="str">
            <v>正取</v>
          </cell>
        </row>
        <row r="180">
          <cell r="B180" t="str">
            <v>XL31535</v>
          </cell>
          <cell r="C180" t="str">
            <v>初中心理教师</v>
          </cell>
          <cell r="D180" t="str">
            <v>应届生</v>
          </cell>
          <cell r="E180" t="str">
            <v>张艳红</v>
          </cell>
          <cell r="F180" t="str">
            <v>女</v>
          </cell>
          <cell r="G180" t="str">
            <v>1993-12-16</v>
          </cell>
          <cell r="H180" t="str">
            <v>371****652X</v>
          </cell>
          <cell r="I180" t="str">
            <v>硕士（全日制）</v>
          </cell>
          <cell r="J180" t="str">
            <v>北京航空航天大学</v>
          </cell>
          <cell r="K180" t="str">
            <v>应用心理学</v>
          </cell>
          <cell r="L180">
            <v>67</v>
          </cell>
          <cell r="M180">
            <v>26.8</v>
          </cell>
          <cell r="N180">
            <v>57</v>
          </cell>
          <cell r="O180">
            <v>34.2</v>
          </cell>
          <cell r="P180">
            <v>61</v>
          </cell>
        </row>
        <row r="181">
          <cell r="B181" t="str">
            <v>XL18799</v>
          </cell>
          <cell r="C181" t="str">
            <v>初中心理教师</v>
          </cell>
          <cell r="D181" t="str">
            <v>应届生</v>
          </cell>
          <cell r="E181" t="str">
            <v>朴凌锐</v>
          </cell>
          <cell r="F181" t="str">
            <v>女</v>
          </cell>
          <cell r="G181" t="str">
            <v>1995-07-15</v>
          </cell>
          <cell r="H181" t="str">
            <v>220****0328</v>
          </cell>
          <cell r="I181" t="str">
            <v>硕士（全日制）</v>
          </cell>
          <cell r="J181" t="str">
            <v>谢菲尔德大学</v>
          </cell>
          <cell r="K181" t="str">
            <v>心理学与教育</v>
          </cell>
          <cell r="L181">
            <v>50</v>
          </cell>
          <cell r="M181">
            <v>20</v>
          </cell>
          <cell r="N181">
            <v>64</v>
          </cell>
          <cell r="O181">
            <v>38.4</v>
          </cell>
          <cell r="P181">
            <v>58.4</v>
          </cell>
        </row>
        <row r="182">
          <cell r="B182" t="str">
            <v>RS18886</v>
          </cell>
          <cell r="C182" t="str">
            <v>人事</v>
          </cell>
          <cell r="D182" t="str">
            <v>应届生</v>
          </cell>
          <cell r="E182" t="str">
            <v>高宫康</v>
          </cell>
          <cell r="F182" t="str">
            <v>男</v>
          </cell>
          <cell r="G182" t="str">
            <v>1994-12-01</v>
          </cell>
          <cell r="H182" t="str">
            <v>130****6530</v>
          </cell>
          <cell r="I182" t="str">
            <v>硕士（全日制）</v>
          </cell>
          <cell r="J182" t="str">
            <v>博特拉大学</v>
          </cell>
          <cell r="K182" t="str">
            <v>人力资源开发</v>
          </cell>
          <cell r="L182">
            <v>40</v>
          </cell>
          <cell r="M182">
            <v>16</v>
          </cell>
          <cell r="N182">
            <v>64</v>
          </cell>
          <cell r="O182">
            <v>38.4</v>
          </cell>
          <cell r="P182">
            <v>54.4</v>
          </cell>
        </row>
        <row r="183">
          <cell r="B183" t="str">
            <v>RS18929</v>
          </cell>
          <cell r="C183" t="str">
            <v>人事</v>
          </cell>
          <cell r="D183" t="str">
            <v>应届生</v>
          </cell>
          <cell r="E183" t="str">
            <v>王悦</v>
          </cell>
          <cell r="F183" t="str">
            <v>女</v>
          </cell>
          <cell r="G183" t="str">
            <v>1995-10-21</v>
          </cell>
          <cell r="H183" t="str">
            <v>150****4124</v>
          </cell>
          <cell r="I183" t="str">
            <v>硕士（全日制）</v>
          </cell>
          <cell r="J183" t="str">
            <v>香港教育大学</v>
          </cell>
          <cell r="K183" t="str">
            <v>公共政策与管理</v>
          </cell>
          <cell r="L183">
            <v>55</v>
          </cell>
          <cell r="M183">
            <v>22</v>
          </cell>
          <cell r="N183">
            <v>58</v>
          </cell>
          <cell r="O183">
            <v>34.8</v>
          </cell>
          <cell r="P183">
            <v>56.8</v>
          </cell>
        </row>
        <row r="184">
          <cell r="B184" t="str">
            <v>RS19054</v>
          </cell>
          <cell r="C184" t="str">
            <v>人事</v>
          </cell>
          <cell r="D184" t="str">
            <v>应届生</v>
          </cell>
          <cell r="E184" t="str">
            <v>王雨欣</v>
          </cell>
          <cell r="F184" t="str">
            <v>女</v>
          </cell>
          <cell r="G184" t="str">
            <v>1998-12-06</v>
          </cell>
          <cell r="H184" t="str">
            <v>450****0022</v>
          </cell>
          <cell r="I184" t="str">
            <v>本科（全日制）</v>
          </cell>
          <cell r="J184" t="str">
            <v>西南大学</v>
          </cell>
          <cell r="K184" t="str">
            <v>土地资源管理</v>
          </cell>
          <cell r="L184">
            <v>42</v>
          </cell>
          <cell r="M184">
            <v>16.8</v>
          </cell>
          <cell r="N184">
            <v>57</v>
          </cell>
          <cell r="O184">
            <v>34.2</v>
          </cell>
          <cell r="P184">
            <v>51</v>
          </cell>
        </row>
        <row r="185">
          <cell r="B185" t="str">
            <v>RS19291</v>
          </cell>
          <cell r="C185" t="str">
            <v>人事</v>
          </cell>
          <cell r="D185" t="str">
            <v>应届生</v>
          </cell>
          <cell r="E185" t="str">
            <v>吴忠志</v>
          </cell>
          <cell r="F185" t="str">
            <v>男</v>
          </cell>
          <cell r="G185" t="str">
            <v>1994-09-20</v>
          </cell>
          <cell r="H185" t="str">
            <v>460****357X</v>
          </cell>
          <cell r="I185" t="str">
            <v>硕士（全日制）</v>
          </cell>
          <cell r="J185" t="str">
            <v>海南热带海洋学院</v>
          </cell>
          <cell r="K185" t="str">
            <v>社会工作</v>
          </cell>
          <cell r="L185">
            <v>47</v>
          </cell>
          <cell r="M185">
            <v>18.8</v>
          </cell>
          <cell r="N185">
            <v>44</v>
          </cell>
          <cell r="O185">
            <v>26.4</v>
          </cell>
          <cell r="P185">
            <v>45.2</v>
          </cell>
        </row>
        <row r="186">
          <cell r="B186" t="str">
            <v>RS18543</v>
          </cell>
          <cell r="C186" t="str">
            <v>人事</v>
          </cell>
          <cell r="D186" t="str">
            <v>应届生</v>
          </cell>
          <cell r="E186" t="str">
            <v>齐宇豪</v>
          </cell>
          <cell r="F186" t="str">
            <v>男</v>
          </cell>
          <cell r="G186" t="str">
            <v>1998-04-27</v>
          </cell>
          <cell r="H186" t="str">
            <v>460****5331</v>
          </cell>
          <cell r="I186" t="str">
            <v>本科（全日制）</v>
          </cell>
          <cell r="J186" t="str">
            <v>海南大学</v>
          </cell>
          <cell r="K186" t="str">
            <v>市场营销</v>
          </cell>
          <cell r="L186">
            <v>64</v>
          </cell>
          <cell r="M186">
            <v>25.6</v>
          </cell>
          <cell r="N186">
            <v>65</v>
          </cell>
          <cell r="O186">
            <v>39</v>
          </cell>
          <cell r="P186">
            <v>64.6</v>
          </cell>
          <cell r="Q186" t="str">
            <v>正取</v>
          </cell>
        </row>
        <row r="187">
          <cell r="B187" t="str">
            <v>RS18658</v>
          </cell>
          <cell r="C187" t="str">
            <v>人事</v>
          </cell>
          <cell r="D187" t="str">
            <v>应届生</v>
          </cell>
          <cell r="E187" t="str">
            <v>王瑶</v>
          </cell>
          <cell r="F187" t="str">
            <v>男</v>
          </cell>
          <cell r="G187" t="str">
            <v>1998-05-17</v>
          </cell>
          <cell r="H187" t="str">
            <v>469****1233</v>
          </cell>
          <cell r="I187" t="str">
            <v>本科（全日制）</v>
          </cell>
          <cell r="J187" t="str">
            <v>海南大学</v>
          </cell>
          <cell r="K187" t="str">
            <v>工商管理类市场营销</v>
          </cell>
          <cell r="L187" t="str">
            <v>缺考</v>
          </cell>
          <cell r="M187">
            <v>0</v>
          </cell>
          <cell r="N187" t="str">
            <v>缺考</v>
          </cell>
          <cell r="O187">
            <v>0</v>
          </cell>
          <cell r="P187">
            <v>0</v>
          </cell>
        </row>
        <row r="188">
          <cell r="B188" t="str">
            <v>RS19120</v>
          </cell>
          <cell r="C188" t="str">
            <v>人事</v>
          </cell>
          <cell r="D188" t="str">
            <v>应届生</v>
          </cell>
          <cell r="E188" t="str">
            <v>康小燕</v>
          </cell>
          <cell r="F188" t="str">
            <v>女</v>
          </cell>
          <cell r="G188" t="str">
            <v>1997-12-10</v>
          </cell>
          <cell r="H188" t="str">
            <v>460****3129</v>
          </cell>
          <cell r="I188" t="str">
            <v>硕士（全日制）</v>
          </cell>
          <cell r="J188" t="str">
            <v>西南大学</v>
          </cell>
          <cell r="K188" t="str">
            <v>社会工作</v>
          </cell>
          <cell r="L188">
            <v>46</v>
          </cell>
          <cell r="M188">
            <v>18.4</v>
          </cell>
          <cell r="N188">
            <v>62</v>
          </cell>
          <cell r="O188">
            <v>37.2</v>
          </cell>
          <cell r="P188">
            <v>55.6</v>
          </cell>
        </row>
        <row r="189">
          <cell r="B189" t="str">
            <v>RS13330</v>
          </cell>
          <cell r="C189" t="str">
            <v>人事</v>
          </cell>
          <cell r="D189" t="str">
            <v>应届生</v>
          </cell>
          <cell r="E189" t="str">
            <v>陈义文</v>
          </cell>
          <cell r="F189" t="str">
            <v>男</v>
          </cell>
          <cell r="G189" t="str">
            <v>1996-04-18</v>
          </cell>
          <cell r="H189" t="str">
            <v>460****3133</v>
          </cell>
          <cell r="I189" t="str">
            <v>本科（全日制）</v>
          </cell>
          <cell r="J189" t="str">
            <v>海南热带海洋学院</v>
          </cell>
          <cell r="K189" t="str">
            <v>体育教育</v>
          </cell>
          <cell r="L189">
            <v>37</v>
          </cell>
          <cell r="M189">
            <v>14.8</v>
          </cell>
          <cell r="N189">
            <v>43</v>
          </cell>
          <cell r="O189">
            <v>25.8</v>
          </cell>
          <cell r="P189">
            <v>40.6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tabSelected="1" zoomScaleSheetLayoutView="100" workbookViewId="0" topLeftCell="C174">
      <selection activeCell="L186" sqref="L186"/>
    </sheetView>
  </sheetViews>
  <sheetFormatPr defaultColWidth="9.00390625" defaultRowHeight="14.25"/>
  <cols>
    <col min="1" max="1" width="8.00390625" style="3" customWidth="1"/>
    <col min="2" max="2" width="21.375" style="4" customWidth="1"/>
    <col min="3" max="3" width="13.625" style="5" customWidth="1"/>
    <col min="4" max="4" width="12.00390625" style="3" customWidth="1"/>
    <col min="5" max="5" width="19.00390625" style="6" customWidth="1"/>
    <col min="6" max="6" width="11.00390625" style="7" customWidth="1"/>
    <col min="7" max="7" width="22.125" style="6" customWidth="1"/>
    <col min="8" max="8" width="10.125" style="7" customWidth="1"/>
    <col min="9" max="9" width="12.875" style="7" customWidth="1"/>
    <col min="10" max="10" width="9.00390625" style="8" customWidth="1"/>
  </cols>
  <sheetData>
    <row r="1" spans="1:10" ht="4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20"/>
    </row>
    <row r="2" spans="1:10" ht="15.75">
      <c r="A2" s="11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4" t="s">
        <v>6</v>
      </c>
      <c r="G2" s="14" t="s">
        <v>7</v>
      </c>
      <c r="H2" s="14" t="s">
        <v>6</v>
      </c>
      <c r="I2" s="14" t="s">
        <v>8</v>
      </c>
      <c r="J2" s="21" t="s">
        <v>9</v>
      </c>
    </row>
    <row r="3" spans="1:10" s="1" customFormat="1" ht="15.75">
      <c r="A3" s="15">
        <v>1</v>
      </c>
      <c r="B3" s="16" t="s">
        <v>10</v>
      </c>
      <c r="C3" s="17" t="s">
        <v>11</v>
      </c>
      <c r="D3" s="16" t="s">
        <v>12</v>
      </c>
      <c r="E3" s="18">
        <v>61</v>
      </c>
      <c r="F3" s="18">
        <f>E3*0.4</f>
        <v>24.400000000000002</v>
      </c>
      <c r="G3" s="18">
        <v>59</v>
      </c>
      <c r="H3" s="18">
        <f>G3*0.6</f>
        <v>35.4</v>
      </c>
      <c r="I3" s="18">
        <f>F3+H3</f>
        <v>59.8</v>
      </c>
      <c r="J3" s="22"/>
    </row>
    <row r="4" spans="1:10" s="1" customFormat="1" ht="15.75">
      <c r="A4" s="15">
        <v>2</v>
      </c>
      <c r="B4" s="16" t="s">
        <v>10</v>
      </c>
      <c r="C4" s="17" t="s">
        <v>13</v>
      </c>
      <c r="D4" s="16" t="s">
        <v>14</v>
      </c>
      <c r="E4" s="18">
        <v>54</v>
      </c>
      <c r="F4" s="18">
        <f>E4*0.4</f>
        <v>21.6</v>
      </c>
      <c r="G4" s="18">
        <v>58</v>
      </c>
      <c r="H4" s="18">
        <f aca="true" t="shared" si="0" ref="H4:H35">G4*0.6</f>
        <v>34.8</v>
      </c>
      <c r="I4" s="18">
        <f aca="true" t="shared" si="1" ref="I4:I35">F4+H4</f>
        <v>56.4</v>
      </c>
      <c r="J4" s="22"/>
    </row>
    <row r="5" spans="1:10" s="1" customFormat="1" ht="15.75">
      <c r="A5" s="15">
        <v>3</v>
      </c>
      <c r="B5" s="16" t="s">
        <v>10</v>
      </c>
      <c r="C5" s="17" t="s">
        <v>15</v>
      </c>
      <c r="D5" s="16" t="s">
        <v>16</v>
      </c>
      <c r="E5" s="18">
        <v>70</v>
      </c>
      <c r="F5" s="18">
        <f aca="true" t="shared" si="2" ref="F5:F36">E5*0.4</f>
        <v>28</v>
      </c>
      <c r="G5" s="18">
        <v>79</v>
      </c>
      <c r="H5" s="18">
        <f t="shared" si="0"/>
        <v>47.4</v>
      </c>
      <c r="I5" s="18">
        <f t="shared" si="1"/>
        <v>75.4</v>
      </c>
      <c r="J5" s="23" t="str">
        <f>VLOOKUP(C5,'[1]总成绩'!$B$2:$Q$189,16,0)</f>
        <v>正取1</v>
      </c>
    </row>
    <row r="6" spans="1:10" s="1" customFormat="1" ht="15.75">
      <c r="A6" s="15">
        <v>4</v>
      </c>
      <c r="B6" s="16" t="s">
        <v>10</v>
      </c>
      <c r="C6" s="17" t="s">
        <v>17</v>
      </c>
      <c r="D6" s="16" t="s">
        <v>18</v>
      </c>
      <c r="E6" s="18">
        <v>62</v>
      </c>
      <c r="F6" s="18">
        <f t="shared" si="2"/>
        <v>24.8</v>
      </c>
      <c r="G6" s="18">
        <v>57</v>
      </c>
      <c r="H6" s="18">
        <f t="shared" si="0"/>
        <v>34.199999999999996</v>
      </c>
      <c r="I6" s="18">
        <f t="shared" si="1"/>
        <v>59</v>
      </c>
      <c r="J6" s="22"/>
    </row>
    <row r="7" spans="1:10" s="1" customFormat="1" ht="15.75">
      <c r="A7" s="15">
        <v>5</v>
      </c>
      <c r="B7" s="16" t="s">
        <v>10</v>
      </c>
      <c r="C7" s="17" t="s">
        <v>19</v>
      </c>
      <c r="D7" s="16" t="s">
        <v>20</v>
      </c>
      <c r="E7" s="18">
        <v>66</v>
      </c>
      <c r="F7" s="18">
        <f t="shared" si="2"/>
        <v>26.400000000000002</v>
      </c>
      <c r="G7" s="18">
        <v>58</v>
      </c>
      <c r="H7" s="18">
        <f t="shared" si="0"/>
        <v>34.8</v>
      </c>
      <c r="I7" s="18">
        <f t="shared" si="1"/>
        <v>61.2</v>
      </c>
      <c r="J7" s="22"/>
    </row>
    <row r="8" spans="1:10" s="1" customFormat="1" ht="15.75">
      <c r="A8" s="15">
        <v>6</v>
      </c>
      <c r="B8" s="16" t="s">
        <v>10</v>
      </c>
      <c r="C8" s="17" t="s">
        <v>21</v>
      </c>
      <c r="D8" s="16" t="s">
        <v>22</v>
      </c>
      <c r="E8" s="18">
        <v>64</v>
      </c>
      <c r="F8" s="18">
        <f t="shared" si="2"/>
        <v>25.6</v>
      </c>
      <c r="G8" s="18">
        <v>59</v>
      </c>
      <c r="H8" s="18">
        <f t="shared" si="0"/>
        <v>35.4</v>
      </c>
      <c r="I8" s="18">
        <f t="shared" si="1"/>
        <v>61</v>
      </c>
      <c r="J8" s="22"/>
    </row>
    <row r="9" spans="1:10" s="1" customFormat="1" ht="15.75">
      <c r="A9" s="15">
        <v>7</v>
      </c>
      <c r="B9" s="16" t="s">
        <v>10</v>
      </c>
      <c r="C9" s="17" t="s">
        <v>23</v>
      </c>
      <c r="D9" s="16" t="s">
        <v>24</v>
      </c>
      <c r="E9" s="18">
        <v>70</v>
      </c>
      <c r="F9" s="18">
        <f t="shared" si="2"/>
        <v>28</v>
      </c>
      <c r="G9" s="18">
        <v>76</v>
      </c>
      <c r="H9" s="18">
        <f t="shared" si="0"/>
        <v>45.6</v>
      </c>
      <c r="I9" s="18">
        <f t="shared" si="1"/>
        <v>73.6</v>
      </c>
      <c r="J9" s="23" t="str">
        <f>VLOOKUP(C9,'[1]总成绩'!$B$2:$Q$189,16,0)</f>
        <v>正取2</v>
      </c>
    </row>
    <row r="10" spans="1:10" s="1" customFormat="1" ht="15.75">
      <c r="A10" s="15">
        <v>8</v>
      </c>
      <c r="B10" s="16" t="s">
        <v>10</v>
      </c>
      <c r="C10" s="17" t="s">
        <v>25</v>
      </c>
      <c r="D10" s="16" t="s">
        <v>26</v>
      </c>
      <c r="E10" s="18">
        <v>57</v>
      </c>
      <c r="F10" s="18">
        <f t="shared" si="2"/>
        <v>22.8</v>
      </c>
      <c r="G10" s="18">
        <v>63</v>
      </c>
      <c r="H10" s="18">
        <f t="shared" si="0"/>
        <v>37.8</v>
      </c>
      <c r="I10" s="18">
        <f t="shared" si="1"/>
        <v>60.599999999999994</v>
      </c>
      <c r="J10" s="22"/>
    </row>
    <row r="11" spans="1:10" ht="15.75">
      <c r="A11" s="15">
        <v>9</v>
      </c>
      <c r="B11" s="16" t="s">
        <v>10</v>
      </c>
      <c r="C11" s="17" t="s">
        <v>27</v>
      </c>
      <c r="D11" s="16" t="s">
        <v>28</v>
      </c>
      <c r="E11" s="18">
        <v>55</v>
      </c>
      <c r="F11" s="18">
        <f t="shared" si="2"/>
        <v>22</v>
      </c>
      <c r="G11" s="18">
        <v>69</v>
      </c>
      <c r="H11" s="18">
        <f t="shared" si="0"/>
        <v>41.4</v>
      </c>
      <c r="I11" s="18">
        <f t="shared" si="1"/>
        <v>63.4</v>
      </c>
      <c r="J11" s="22"/>
    </row>
    <row r="12" spans="1:10" ht="15.75">
      <c r="A12" s="15">
        <v>10</v>
      </c>
      <c r="B12" s="16" t="s">
        <v>10</v>
      </c>
      <c r="C12" s="17" t="s">
        <v>29</v>
      </c>
      <c r="D12" s="16" t="s">
        <v>30</v>
      </c>
      <c r="E12" s="18">
        <v>57</v>
      </c>
      <c r="F12" s="18">
        <f t="shared" si="2"/>
        <v>22.8</v>
      </c>
      <c r="G12" s="18">
        <v>67</v>
      </c>
      <c r="H12" s="18">
        <f t="shared" si="0"/>
        <v>40.199999999999996</v>
      </c>
      <c r="I12" s="18">
        <f t="shared" si="1"/>
        <v>63</v>
      </c>
      <c r="J12" s="22"/>
    </row>
    <row r="13" spans="1:10" ht="15.75">
      <c r="A13" s="15">
        <v>11</v>
      </c>
      <c r="B13" s="16" t="s">
        <v>10</v>
      </c>
      <c r="C13" s="17" t="s">
        <v>31</v>
      </c>
      <c r="D13" s="16" t="s">
        <v>32</v>
      </c>
      <c r="E13" s="19">
        <v>54</v>
      </c>
      <c r="F13" s="18">
        <f t="shared" si="2"/>
        <v>21.6</v>
      </c>
      <c r="G13" s="19">
        <v>54</v>
      </c>
      <c r="H13" s="18">
        <f t="shared" si="0"/>
        <v>32.4</v>
      </c>
      <c r="I13" s="18">
        <f t="shared" si="1"/>
        <v>54</v>
      </c>
      <c r="J13" s="22"/>
    </row>
    <row r="14" spans="1:10" ht="15.75">
      <c r="A14" s="15">
        <v>12</v>
      </c>
      <c r="B14" s="16" t="s">
        <v>10</v>
      </c>
      <c r="C14" s="17" t="s">
        <v>33</v>
      </c>
      <c r="D14" s="16" t="s">
        <v>34</v>
      </c>
      <c r="E14" s="18">
        <v>51</v>
      </c>
      <c r="F14" s="18">
        <f t="shared" si="2"/>
        <v>20.400000000000002</v>
      </c>
      <c r="G14" s="18">
        <v>60</v>
      </c>
      <c r="H14" s="18">
        <f t="shared" si="0"/>
        <v>36</v>
      </c>
      <c r="I14" s="18">
        <f t="shared" si="1"/>
        <v>56.400000000000006</v>
      </c>
      <c r="J14" s="22"/>
    </row>
    <row r="15" spans="1:10" ht="15.75">
      <c r="A15" s="15">
        <v>13</v>
      </c>
      <c r="B15" s="16" t="s">
        <v>10</v>
      </c>
      <c r="C15" s="17" t="s">
        <v>35</v>
      </c>
      <c r="D15" s="16" t="s">
        <v>36</v>
      </c>
      <c r="E15" s="18">
        <v>67</v>
      </c>
      <c r="F15" s="18">
        <f t="shared" si="2"/>
        <v>26.8</v>
      </c>
      <c r="G15" s="18">
        <v>58</v>
      </c>
      <c r="H15" s="18">
        <f t="shared" si="0"/>
        <v>34.8</v>
      </c>
      <c r="I15" s="18">
        <f t="shared" si="1"/>
        <v>61.599999999999994</v>
      </c>
      <c r="J15" s="22"/>
    </row>
    <row r="16" spans="1:10" ht="15.75">
      <c r="A16" s="15">
        <v>14</v>
      </c>
      <c r="B16" s="16" t="s">
        <v>10</v>
      </c>
      <c r="C16" s="17" t="s">
        <v>37</v>
      </c>
      <c r="D16" s="16" t="s">
        <v>38</v>
      </c>
      <c r="E16" s="18">
        <v>79</v>
      </c>
      <c r="F16" s="18">
        <f t="shared" si="2"/>
        <v>31.6</v>
      </c>
      <c r="G16" s="18">
        <v>69</v>
      </c>
      <c r="H16" s="18">
        <f t="shared" si="0"/>
        <v>41.4</v>
      </c>
      <c r="I16" s="18">
        <f t="shared" si="1"/>
        <v>73</v>
      </c>
      <c r="J16" s="23"/>
    </row>
    <row r="17" spans="1:10" ht="15.75">
      <c r="A17" s="15">
        <v>15</v>
      </c>
      <c r="B17" s="16" t="s">
        <v>10</v>
      </c>
      <c r="C17" s="17" t="s">
        <v>39</v>
      </c>
      <c r="D17" s="16" t="s">
        <v>40</v>
      </c>
      <c r="E17" s="19" t="s">
        <v>41</v>
      </c>
      <c r="F17" s="18">
        <v>0</v>
      </c>
      <c r="G17" s="19" t="s">
        <v>41</v>
      </c>
      <c r="H17" s="18">
        <v>0</v>
      </c>
      <c r="I17" s="18">
        <f t="shared" si="1"/>
        <v>0</v>
      </c>
      <c r="J17" s="22"/>
    </row>
    <row r="18" spans="1:10" ht="15.75">
      <c r="A18" s="15">
        <v>16</v>
      </c>
      <c r="B18" s="16" t="s">
        <v>10</v>
      </c>
      <c r="C18" s="17" t="s">
        <v>42</v>
      </c>
      <c r="D18" s="16" t="s">
        <v>43</v>
      </c>
      <c r="E18" s="18">
        <v>29</v>
      </c>
      <c r="F18" s="18">
        <f t="shared" si="2"/>
        <v>11.600000000000001</v>
      </c>
      <c r="G18" s="18">
        <v>56</v>
      </c>
      <c r="H18" s="18">
        <f t="shared" si="0"/>
        <v>33.6</v>
      </c>
      <c r="I18" s="18">
        <f t="shared" si="1"/>
        <v>45.2</v>
      </c>
      <c r="J18" s="22"/>
    </row>
    <row r="19" spans="1:10" ht="15.75">
      <c r="A19" s="15">
        <v>17</v>
      </c>
      <c r="B19" s="16" t="s">
        <v>10</v>
      </c>
      <c r="C19" s="17" t="s">
        <v>44</v>
      </c>
      <c r="D19" s="16" t="s">
        <v>45</v>
      </c>
      <c r="E19" s="18">
        <v>59</v>
      </c>
      <c r="F19" s="18">
        <f t="shared" si="2"/>
        <v>23.6</v>
      </c>
      <c r="G19" s="18">
        <v>71</v>
      </c>
      <c r="H19" s="18">
        <f t="shared" si="0"/>
        <v>42.6</v>
      </c>
      <c r="I19" s="18">
        <f t="shared" si="1"/>
        <v>66.2</v>
      </c>
      <c r="J19" s="23"/>
    </row>
    <row r="20" spans="1:10" ht="15.75">
      <c r="A20" s="15">
        <v>18</v>
      </c>
      <c r="B20" s="16" t="s">
        <v>10</v>
      </c>
      <c r="C20" s="17" t="s">
        <v>46</v>
      </c>
      <c r="D20" s="16" t="s">
        <v>47</v>
      </c>
      <c r="E20" s="18">
        <v>50</v>
      </c>
      <c r="F20" s="18">
        <f t="shared" si="2"/>
        <v>20</v>
      </c>
      <c r="G20" s="18">
        <v>61</v>
      </c>
      <c r="H20" s="18">
        <f t="shared" si="0"/>
        <v>36.6</v>
      </c>
      <c r="I20" s="18">
        <f t="shared" si="1"/>
        <v>56.6</v>
      </c>
      <c r="J20" s="22"/>
    </row>
    <row r="21" spans="1:10" ht="15.75">
      <c r="A21" s="15">
        <v>19</v>
      </c>
      <c r="B21" s="16" t="s">
        <v>10</v>
      </c>
      <c r="C21" s="17" t="s">
        <v>48</v>
      </c>
      <c r="D21" s="16" t="s">
        <v>49</v>
      </c>
      <c r="E21" s="18">
        <v>38</v>
      </c>
      <c r="F21" s="18">
        <f t="shared" si="2"/>
        <v>15.200000000000001</v>
      </c>
      <c r="G21" s="18">
        <v>53</v>
      </c>
      <c r="H21" s="18">
        <f t="shared" si="0"/>
        <v>31.799999999999997</v>
      </c>
      <c r="I21" s="18">
        <f t="shared" si="1"/>
        <v>47</v>
      </c>
      <c r="J21" s="22"/>
    </row>
    <row r="22" spans="1:10" ht="15.75">
      <c r="A22" s="15">
        <v>20</v>
      </c>
      <c r="B22" s="16" t="s">
        <v>10</v>
      </c>
      <c r="C22" s="17" t="s">
        <v>50</v>
      </c>
      <c r="D22" s="16" t="s">
        <v>51</v>
      </c>
      <c r="E22" s="18" t="s">
        <v>41</v>
      </c>
      <c r="F22" s="18">
        <v>0</v>
      </c>
      <c r="G22" s="18" t="s">
        <v>41</v>
      </c>
      <c r="H22" s="18">
        <v>0</v>
      </c>
      <c r="I22" s="18">
        <f t="shared" si="1"/>
        <v>0</v>
      </c>
      <c r="J22" s="22"/>
    </row>
    <row r="23" spans="1:10" ht="15.75">
      <c r="A23" s="15">
        <v>21</v>
      </c>
      <c r="B23" s="16" t="s">
        <v>10</v>
      </c>
      <c r="C23" s="17" t="s">
        <v>52</v>
      </c>
      <c r="D23" s="16" t="s">
        <v>53</v>
      </c>
      <c r="E23" s="18">
        <v>60</v>
      </c>
      <c r="F23" s="18">
        <f t="shared" si="2"/>
        <v>24</v>
      </c>
      <c r="G23" s="18">
        <v>78</v>
      </c>
      <c r="H23" s="18">
        <f t="shared" si="0"/>
        <v>46.8</v>
      </c>
      <c r="I23" s="18">
        <f t="shared" si="1"/>
        <v>70.8</v>
      </c>
      <c r="J23" s="23" t="str">
        <f>VLOOKUP(C23,'[1]总成绩'!$B$2:$Q$189,16,0)</f>
        <v>正取1</v>
      </c>
    </row>
    <row r="24" spans="1:10" ht="15.75">
      <c r="A24" s="15">
        <v>22</v>
      </c>
      <c r="B24" s="16" t="s">
        <v>10</v>
      </c>
      <c r="C24" s="17" t="s">
        <v>54</v>
      </c>
      <c r="D24" s="16" t="s">
        <v>55</v>
      </c>
      <c r="E24" s="18" t="s">
        <v>41</v>
      </c>
      <c r="F24" s="18">
        <v>0</v>
      </c>
      <c r="G24" s="18" t="s">
        <v>41</v>
      </c>
      <c r="H24" s="18">
        <v>0</v>
      </c>
      <c r="I24" s="18">
        <f t="shared" si="1"/>
        <v>0</v>
      </c>
      <c r="J24" s="22"/>
    </row>
    <row r="25" spans="1:10" ht="15.75">
      <c r="A25" s="15">
        <v>23</v>
      </c>
      <c r="B25" s="16" t="s">
        <v>10</v>
      </c>
      <c r="C25" s="17" t="s">
        <v>56</v>
      </c>
      <c r="D25" s="16" t="s">
        <v>57</v>
      </c>
      <c r="E25" s="18" t="s">
        <v>41</v>
      </c>
      <c r="F25" s="18">
        <v>0</v>
      </c>
      <c r="G25" s="18" t="s">
        <v>41</v>
      </c>
      <c r="H25" s="18">
        <v>0</v>
      </c>
      <c r="I25" s="18">
        <f t="shared" si="1"/>
        <v>0</v>
      </c>
      <c r="J25" s="22"/>
    </row>
    <row r="26" spans="1:10" ht="15.75">
      <c r="A26" s="15">
        <v>24</v>
      </c>
      <c r="B26" s="16" t="s">
        <v>10</v>
      </c>
      <c r="C26" s="17" t="s">
        <v>58</v>
      </c>
      <c r="D26" s="16" t="s">
        <v>59</v>
      </c>
      <c r="E26" s="18" t="s">
        <v>41</v>
      </c>
      <c r="F26" s="18">
        <v>0</v>
      </c>
      <c r="G26" s="18" t="s">
        <v>41</v>
      </c>
      <c r="H26" s="18">
        <v>0</v>
      </c>
      <c r="I26" s="18">
        <f t="shared" si="1"/>
        <v>0</v>
      </c>
      <c r="J26" s="22"/>
    </row>
    <row r="27" spans="1:10" ht="15.75">
      <c r="A27" s="15">
        <v>25</v>
      </c>
      <c r="B27" s="16" t="s">
        <v>10</v>
      </c>
      <c r="C27" s="17" t="s">
        <v>60</v>
      </c>
      <c r="D27" s="16" t="s">
        <v>61</v>
      </c>
      <c r="E27" s="18">
        <v>45</v>
      </c>
      <c r="F27" s="18">
        <f t="shared" si="2"/>
        <v>18</v>
      </c>
      <c r="G27" s="18">
        <v>63</v>
      </c>
      <c r="H27" s="18">
        <f t="shared" si="0"/>
        <v>37.8</v>
      </c>
      <c r="I27" s="18">
        <f t="shared" si="1"/>
        <v>55.8</v>
      </c>
      <c r="J27" s="22"/>
    </row>
    <row r="28" spans="1:10" ht="15.75">
      <c r="A28" s="15">
        <v>26</v>
      </c>
      <c r="B28" s="16" t="s">
        <v>10</v>
      </c>
      <c r="C28" s="17" t="s">
        <v>62</v>
      </c>
      <c r="D28" s="16" t="s">
        <v>63</v>
      </c>
      <c r="E28" s="18">
        <v>63</v>
      </c>
      <c r="F28" s="18">
        <f t="shared" si="2"/>
        <v>25.200000000000003</v>
      </c>
      <c r="G28" s="18">
        <v>75</v>
      </c>
      <c r="H28" s="18">
        <f t="shared" si="0"/>
        <v>45</v>
      </c>
      <c r="I28" s="18">
        <f t="shared" si="1"/>
        <v>70.2</v>
      </c>
      <c r="J28" s="23" t="str">
        <f>VLOOKUP(C28,'[1]总成绩'!$B$2:$Q$189,16,0)</f>
        <v>正取2</v>
      </c>
    </row>
    <row r="29" spans="1:10" ht="15.75">
      <c r="A29" s="15">
        <v>27</v>
      </c>
      <c r="B29" s="16" t="s">
        <v>10</v>
      </c>
      <c r="C29" s="17" t="s">
        <v>64</v>
      </c>
      <c r="D29" s="16" t="s">
        <v>65</v>
      </c>
      <c r="E29" s="18">
        <v>34</v>
      </c>
      <c r="F29" s="18">
        <f t="shared" si="2"/>
        <v>13.600000000000001</v>
      </c>
      <c r="G29" s="18">
        <v>59</v>
      </c>
      <c r="H29" s="18">
        <f t="shared" si="0"/>
        <v>35.4</v>
      </c>
      <c r="I29" s="18">
        <f t="shared" si="1"/>
        <v>49</v>
      </c>
      <c r="J29" s="22"/>
    </row>
    <row r="30" spans="1:10" ht="15.75">
      <c r="A30" s="15">
        <v>28</v>
      </c>
      <c r="B30" s="16" t="s">
        <v>10</v>
      </c>
      <c r="C30" s="17" t="s">
        <v>66</v>
      </c>
      <c r="D30" s="16" t="s">
        <v>67</v>
      </c>
      <c r="E30" s="18" t="s">
        <v>41</v>
      </c>
      <c r="F30" s="18">
        <v>0</v>
      </c>
      <c r="G30" s="18" t="s">
        <v>41</v>
      </c>
      <c r="H30" s="18">
        <v>0</v>
      </c>
      <c r="I30" s="18">
        <f t="shared" si="1"/>
        <v>0</v>
      </c>
      <c r="J30" s="22"/>
    </row>
    <row r="31" spans="1:10" ht="15.75">
      <c r="A31" s="15">
        <v>29</v>
      </c>
      <c r="B31" s="16" t="s">
        <v>10</v>
      </c>
      <c r="C31" s="17" t="s">
        <v>68</v>
      </c>
      <c r="D31" s="16" t="s">
        <v>69</v>
      </c>
      <c r="E31" s="18" t="s">
        <v>41</v>
      </c>
      <c r="F31" s="18">
        <v>0</v>
      </c>
      <c r="G31" s="18" t="s">
        <v>41</v>
      </c>
      <c r="H31" s="18">
        <v>0</v>
      </c>
      <c r="I31" s="18">
        <f t="shared" si="1"/>
        <v>0</v>
      </c>
      <c r="J31" s="22"/>
    </row>
    <row r="32" spans="1:10" ht="15.75">
      <c r="A32" s="15">
        <v>30</v>
      </c>
      <c r="B32" s="16" t="s">
        <v>10</v>
      </c>
      <c r="C32" s="17" t="s">
        <v>70</v>
      </c>
      <c r="D32" s="16" t="s">
        <v>71</v>
      </c>
      <c r="E32" s="18" t="s">
        <v>41</v>
      </c>
      <c r="F32" s="18">
        <v>0</v>
      </c>
      <c r="G32" s="18" t="s">
        <v>41</v>
      </c>
      <c r="H32" s="18">
        <v>0</v>
      </c>
      <c r="I32" s="18">
        <f t="shared" si="1"/>
        <v>0</v>
      </c>
      <c r="J32" s="22"/>
    </row>
    <row r="33" spans="1:10" ht="15.75">
      <c r="A33" s="15">
        <v>31</v>
      </c>
      <c r="B33" s="16" t="s">
        <v>10</v>
      </c>
      <c r="C33" s="17" t="s">
        <v>72</v>
      </c>
      <c r="D33" s="16" t="s">
        <v>73</v>
      </c>
      <c r="E33" s="18">
        <v>62</v>
      </c>
      <c r="F33" s="18">
        <f t="shared" si="2"/>
        <v>24.8</v>
      </c>
      <c r="G33" s="18">
        <v>53</v>
      </c>
      <c r="H33" s="18">
        <f t="shared" si="0"/>
        <v>31.799999999999997</v>
      </c>
      <c r="I33" s="18">
        <f t="shared" si="1"/>
        <v>56.599999999999994</v>
      </c>
      <c r="J33" s="22"/>
    </row>
    <row r="34" spans="1:10" ht="15.75">
      <c r="A34" s="15">
        <v>32</v>
      </c>
      <c r="B34" s="16" t="s">
        <v>10</v>
      </c>
      <c r="C34" s="17" t="s">
        <v>74</v>
      </c>
      <c r="D34" s="16" t="s">
        <v>75</v>
      </c>
      <c r="E34" s="18">
        <v>49</v>
      </c>
      <c r="F34" s="18">
        <f t="shared" si="2"/>
        <v>19.6</v>
      </c>
      <c r="G34" s="18">
        <v>59</v>
      </c>
      <c r="H34" s="18">
        <f t="shared" si="0"/>
        <v>35.4</v>
      </c>
      <c r="I34" s="18">
        <f t="shared" si="1"/>
        <v>55</v>
      </c>
      <c r="J34" s="22"/>
    </row>
    <row r="35" spans="1:10" ht="15.75">
      <c r="A35" s="15">
        <v>33</v>
      </c>
      <c r="B35" s="16" t="s">
        <v>10</v>
      </c>
      <c r="C35" s="17" t="s">
        <v>76</v>
      </c>
      <c r="D35" s="16" t="s">
        <v>77</v>
      </c>
      <c r="E35" s="18">
        <v>47</v>
      </c>
      <c r="F35" s="18">
        <f t="shared" si="2"/>
        <v>18.8</v>
      </c>
      <c r="G35" s="18" t="s">
        <v>41</v>
      </c>
      <c r="H35" s="18">
        <v>0</v>
      </c>
      <c r="I35" s="18">
        <f t="shared" si="1"/>
        <v>18.8</v>
      </c>
      <c r="J35" s="22"/>
    </row>
    <row r="36" spans="1:10" ht="15.75">
      <c r="A36" s="15">
        <v>34</v>
      </c>
      <c r="B36" s="16" t="s">
        <v>10</v>
      </c>
      <c r="C36" s="17" t="s">
        <v>78</v>
      </c>
      <c r="D36" s="16" t="s">
        <v>79</v>
      </c>
      <c r="E36" s="18">
        <v>48</v>
      </c>
      <c r="F36" s="18">
        <f t="shared" si="2"/>
        <v>19.200000000000003</v>
      </c>
      <c r="G36" s="18">
        <v>47</v>
      </c>
      <c r="H36" s="18">
        <f aca="true" t="shared" si="3" ref="H36:H67">G36*0.6</f>
        <v>28.2</v>
      </c>
      <c r="I36" s="18">
        <f aca="true" t="shared" si="4" ref="I36:I67">F36+H36</f>
        <v>47.400000000000006</v>
      </c>
      <c r="J36" s="22"/>
    </row>
    <row r="37" spans="1:10" ht="15.75">
      <c r="A37" s="15">
        <v>35</v>
      </c>
      <c r="B37" s="16" t="s">
        <v>10</v>
      </c>
      <c r="C37" s="17" t="s">
        <v>80</v>
      </c>
      <c r="D37" s="16" t="s">
        <v>81</v>
      </c>
      <c r="E37" s="18" t="s">
        <v>41</v>
      </c>
      <c r="F37" s="18">
        <v>0</v>
      </c>
      <c r="G37" s="18" t="s">
        <v>41</v>
      </c>
      <c r="H37" s="18">
        <v>0</v>
      </c>
      <c r="I37" s="18">
        <f t="shared" si="4"/>
        <v>0</v>
      </c>
      <c r="J37" s="22"/>
    </row>
    <row r="38" spans="1:10" ht="15.75">
      <c r="A38" s="15">
        <v>36</v>
      </c>
      <c r="B38" s="16" t="s">
        <v>10</v>
      </c>
      <c r="C38" s="17" t="s">
        <v>82</v>
      </c>
      <c r="D38" s="16" t="s">
        <v>83</v>
      </c>
      <c r="E38" s="18">
        <v>51</v>
      </c>
      <c r="F38" s="18">
        <f aca="true" t="shared" si="5" ref="F37:F68">E38*0.4</f>
        <v>20.400000000000002</v>
      </c>
      <c r="G38" s="18">
        <v>52</v>
      </c>
      <c r="H38" s="18">
        <f t="shared" si="3"/>
        <v>31.2</v>
      </c>
      <c r="I38" s="18">
        <f t="shared" si="4"/>
        <v>51.6</v>
      </c>
      <c r="J38" s="22"/>
    </row>
    <row r="39" spans="1:10" ht="15.75">
      <c r="A39" s="15">
        <v>37</v>
      </c>
      <c r="B39" s="16" t="s">
        <v>10</v>
      </c>
      <c r="C39" s="17" t="s">
        <v>84</v>
      </c>
      <c r="D39" s="16" t="s">
        <v>85</v>
      </c>
      <c r="E39" s="18">
        <v>43</v>
      </c>
      <c r="F39" s="18">
        <f t="shared" si="5"/>
        <v>17.2</v>
      </c>
      <c r="G39" s="18">
        <v>40</v>
      </c>
      <c r="H39" s="18">
        <f t="shared" si="3"/>
        <v>24</v>
      </c>
      <c r="I39" s="18">
        <f t="shared" si="4"/>
        <v>41.2</v>
      </c>
      <c r="J39" s="22"/>
    </row>
    <row r="40" spans="1:10" ht="15.75">
      <c r="A40" s="15">
        <v>38</v>
      </c>
      <c r="B40" s="16" t="s">
        <v>86</v>
      </c>
      <c r="C40" s="17" t="s">
        <v>87</v>
      </c>
      <c r="D40" s="16" t="s">
        <v>88</v>
      </c>
      <c r="E40" s="18">
        <v>60</v>
      </c>
      <c r="F40" s="18">
        <f t="shared" si="5"/>
        <v>24</v>
      </c>
      <c r="G40" s="18">
        <v>84</v>
      </c>
      <c r="H40" s="18">
        <f t="shared" si="3"/>
        <v>50.4</v>
      </c>
      <c r="I40" s="18">
        <f t="shared" si="4"/>
        <v>74.4</v>
      </c>
      <c r="J40" s="23" t="str">
        <f>VLOOKUP(C40,'[1]总成绩'!$B$2:$Q$189,16,0)</f>
        <v>正取2</v>
      </c>
    </row>
    <row r="41" spans="1:10" ht="15.75">
      <c r="A41" s="15">
        <v>39</v>
      </c>
      <c r="B41" s="16" t="s">
        <v>86</v>
      </c>
      <c r="C41" s="17" t="s">
        <v>89</v>
      </c>
      <c r="D41" s="16" t="s">
        <v>90</v>
      </c>
      <c r="E41" s="18" t="s">
        <v>41</v>
      </c>
      <c r="F41" s="18">
        <v>0</v>
      </c>
      <c r="G41" s="18" t="s">
        <v>41</v>
      </c>
      <c r="H41" s="18">
        <v>0</v>
      </c>
      <c r="I41" s="18">
        <f t="shared" si="4"/>
        <v>0</v>
      </c>
      <c r="J41" s="22"/>
    </row>
    <row r="42" spans="1:10" ht="15.75">
      <c r="A42" s="15">
        <v>40</v>
      </c>
      <c r="B42" s="16" t="s">
        <v>86</v>
      </c>
      <c r="C42" s="17" t="s">
        <v>91</v>
      </c>
      <c r="D42" s="16" t="s">
        <v>92</v>
      </c>
      <c r="E42" s="18">
        <v>69</v>
      </c>
      <c r="F42" s="18">
        <f t="shared" si="5"/>
        <v>27.6</v>
      </c>
      <c r="G42" s="18">
        <v>79</v>
      </c>
      <c r="H42" s="18">
        <f t="shared" si="3"/>
        <v>47.4</v>
      </c>
      <c r="I42" s="18">
        <f t="shared" si="4"/>
        <v>75</v>
      </c>
      <c r="J42" s="23" t="str">
        <f>VLOOKUP(C42,'[1]总成绩'!$B$2:$Q$189,16,0)</f>
        <v>正取1</v>
      </c>
    </row>
    <row r="43" spans="1:10" ht="15.75">
      <c r="A43" s="15">
        <v>41</v>
      </c>
      <c r="B43" s="16" t="s">
        <v>86</v>
      </c>
      <c r="C43" s="17" t="s">
        <v>93</v>
      </c>
      <c r="D43" s="16" t="s">
        <v>94</v>
      </c>
      <c r="E43" s="18">
        <v>67</v>
      </c>
      <c r="F43" s="18">
        <f t="shared" si="5"/>
        <v>26.8</v>
      </c>
      <c r="G43" s="18" t="s">
        <v>41</v>
      </c>
      <c r="H43" s="18">
        <v>0</v>
      </c>
      <c r="I43" s="18">
        <f t="shared" si="4"/>
        <v>26.8</v>
      </c>
      <c r="J43" s="22"/>
    </row>
    <row r="44" spans="1:10" ht="15.75">
      <c r="A44" s="15">
        <v>42</v>
      </c>
      <c r="B44" s="16" t="s">
        <v>86</v>
      </c>
      <c r="C44" s="17" t="s">
        <v>95</v>
      </c>
      <c r="D44" s="16" t="s">
        <v>96</v>
      </c>
      <c r="E44" s="18">
        <v>29</v>
      </c>
      <c r="F44" s="18">
        <f t="shared" si="5"/>
        <v>11.600000000000001</v>
      </c>
      <c r="G44" s="18">
        <v>61</v>
      </c>
      <c r="H44" s="18">
        <f t="shared" si="3"/>
        <v>36.6</v>
      </c>
      <c r="I44" s="18">
        <f t="shared" si="4"/>
        <v>48.2</v>
      </c>
      <c r="J44" s="22"/>
    </row>
    <row r="45" spans="1:10" ht="15.75">
      <c r="A45" s="15">
        <v>43</v>
      </c>
      <c r="B45" s="16" t="s">
        <v>86</v>
      </c>
      <c r="C45" s="17" t="s">
        <v>97</v>
      </c>
      <c r="D45" s="16" t="s">
        <v>98</v>
      </c>
      <c r="E45" s="18" t="s">
        <v>41</v>
      </c>
      <c r="F45" s="18">
        <v>0</v>
      </c>
      <c r="G45" s="18" t="s">
        <v>41</v>
      </c>
      <c r="H45" s="18">
        <v>0</v>
      </c>
      <c r="I45" s="18">
        <f t="shared" si="4"/>
        <v>0</v>
      </c>
      <c r="J45" s="22"/>
    </row>
    <row r="46" spans="1:10" ht="15.75">
      <c r="A46" s="15">
        <v>44</v>
      </c>
      <c r="B46" s="16" t="s">
        <v>86</v>
      </c>
      <c r="C46" s="17" t="s">
        <v>99</v>
      </c>
      <c r="D46" s="16" t="s">
        <v>100</v>
      </c>
      <c r="E46" s="18">
        <v>81</v>
      </c>
      <c r="F46" s="18">
        <f t="shared" si="5"/>
        <v>32.4</v>
      </c>
      <c r="G46" s="18">
        <v>60</v>
      </c>
      <c r="H46" s="18">
        <f t="shared" si="3"/>
        <v>36</v>
      </c>
      <c r="I46" s="18">
        <f t="shared" si="4"/>
        <v>68.4</v>
      </c>
      <c r="J46" s="23"/>
    </row>
    <row r="47" spans="1:10" ht="15.75">
      <c r="A47" s="15">
        <v>45</v>
      </c>
      <c r="B47" s="16" t="s">
        <v>86</v>
      </c>
      <c r="C47" s="17" t="s">
        <v>101</v>
      </c>
      <c r="D47" s="16" t="s">
        <v>102</v>
      </c>
      <c r="E47" s="18">
        <v>67</v>
      </c>
      <c r="F47" s="18">
        <f t="shared" si="5"/>
        <v>26.8</v>
      </c>
      <c r="G47" s="18">
        <v>62</v>
      </c>
      <c r="H47" s="18">
        <f t="shared" si="3"/>
        <v>37.199999999999996</v>
      </c>
      <c r="I47" s="18">
        <f t="shared" si="4"/>
        <v>64</v>
      </c>
      <c r="J47" s="22"/>
    </row>
    <row r="48" spans="1:10" ht="15.75">
      <c r="A48" s="15">
        <v>46</v>
      </c>
      <c r="B48" s="16" t="s">
        <v>86</v>
      </c>
      <c r="C48" s="17" t="s">
        <v>103</v>
      </c>
      <c r="D48" s="16" t="s">
        <v>104</v>
      </c>
      <c r="E48" s="18">
        <v>61</v>
      </c>
      <c r="F48" s="18">
        <f t="shared" si="5"/>
        <v>24.400000000000002</v>
      </c>
      <c r="G48" s="18">
        <v>54</v>
      </c>
      <c r="H48" s="18">
        <f t="shared" si="3"/>
        <v>32.4</v>
      </c>
      <c r="I48" s="18">
        <f t="shared" si="4"/>
        <v>56.8</v>
      </c>
      <c r="J48" s="22"/>
    </row>
    <row r="49" spans="1:10" ht="15.75">
      <c r="A49" s="15">
        <v>47</v>
      </c>
      <c r="B49" s="16" t="s">
        <v>86</v>
      </c>
      <c r="C49" s="17" t="s">
        <v>105</v>
      </c>
      <c r="D49" s="16" t="s">
        <v>106</v>
      </c>
      <c r="E49" s="18" t="s">
        <v>41</v>
      </c>
      <c r="F49" s="18">
        <v>0</v>
      </c>
      <c r="G49" s="18" t="s">
        <v>41</v>
      </c>
      <c r="H49" s="18">
        <v>0</v>
      </c>
      <c r="I49" s="18">
        <f t="shared" si="4"/>
        <v>0</v>
      </c>
      <c r="J49" s="22"/>
    </row>
    <row r="50" spans="1:10" ht="15.75">
      <c r="A50" s="15">
        <v>48</v>
      </c>
      <c r="B50" s="16" t="s">
        <v>86</v>
      </c>
      <c r="C50" s="17" t="s">
        <v>107</v>
      </c>
      <c r="D50" s="16" t="s">
        <v>108</v>
      </c>
      <c r="E50" s="18">
        <v>53</v>
      </c>
      <c r="F50" s="18">
        <f t="shared" si="5"/>
        <v>21.200000000000003</v>
      </c>
      <c r="G50" s="18">
        <v>45</v>
      </c>
      <c r="H50" s="18">
        <f t="shared" si="3"/>
        <v>27</v>
      </c>
      <c r="I50" s="18">
        <f t="shared" si="4"/>
        <v>48.2</v>
      </c>
      <c r="J50" s="22"/>
    </row>
    <row r="51" spans="1:10" ht="15.75">
      <c r="A51" s="15">
        <v>49</v>
      </c>
      <c r="B51" s="16" t="s">
        <v>86</v>
      </c>
      <c r="C51" s="17" t="s">
        <v>109</v>
      </c>
      <c r="D51" s="16" t="s">
        <v>110</v>
      </c>
      <c r="E51" s="18">
        <v>65</v>
      </c>
      <c r="F51" s="18">
        <f t="shared" si="5"/>
        <v>26</v>
      </c>
      <c r="G51" s="18">
        <v>66</v>
      </c>
      <c r="H51" s="18">
        <f t="shared" si="3"/>
        <v>39.6</v>
      </c>
      <c r="I51" s="18">
        <f t="shared" si="4"/>
        <v>65.6</v>
      </c>
      <c r="J51" s="23"/>
    </row>
    <row r="52" spans="1:10" ht="15.75">
      <c r="A52" s="15">
        <v>50</v>
      </c>
      <c r="B52" s="16" t="s">
        <v>86</v>
      </c>
      <c r="C52" s="17" t="s">
        <v>111</v>
      </c>
      <c r="D52" s="16" t="s">
        <v>112</v>
      </c>
      <c r="E52" s="19">
        <v>47</v>
      </c>
      <c r="F52" s="18">
        <f t="shared" si="5"/>
        <v>18.8</v>
      </c>
      <c r="G52" s="19">
        <v>68</v>
      </c>
      <c r="H52" s="18">
        <f t="shared" si="3"/>
        <v>40.8</v>
      </c>
      <c r="I52" s="18">
        <f t="shared" si="4"/>
        <v>59.599999999999994</v>
      </c>
      <c r="J52" s="22"/>
    </row>
    <row r="53" spans="1:10" ht="15.75">
      <c r="A53" s="15">
        <v>51</v>
      </c>
      <c r="B53" s="16" t="s">
        <v>86</v>
      </c>
      <c r="C53" s="17" t="s">
        <v>113</v>
      </c>
      <c r="D53" s="16" t="s">
        <v>114</v>
      </c>
      <c r="E53" s="18">
        <v>65</v>
      </c>
      <c r="F53" s="18">
        <f t="shared" si="5"/>
        <v>26</v>
      </c>
      <c r="G53" s="18">
        <v>43</v>
      </c>
      <c r="H53" s="18">
        <f t="shared" si="3"/>
        <v>25.8</v>
      </c>
      <c r="I53" s="18">
        <f t="shared" si="4"/>
        <v>51.8</v>
      </c>
      <c r="J53" s="22"/>
    </row>
    <row r="54" spans="1:10" ht="15.75">
      <c r="A54" s="15">
        <v>52</v>
      </c>
      <c r="B54" s="16" t="s">
        <v>86</v>
      </c>
      <c r="C54" s="17" t="s">
        <v>115</v>
      </c>
      <c r="D54" s="16" t="s">
        <v>116</v>
      </c>
      <c r="E54" s="18">
        <v>57</v>
      </c>
      <c r="F54" s="18">
        <f t="shared" si="5"/>
        <v>22.8</v>
      </c>
      <c r="G54" s="18" t="s">
        <v>41</v>
      </c>
      <c r="H54" s="18">
        <v>0</v>
      </c>
      <c r="I54" s="18">
        <f t="shared" si="4"/>
        <v>22.8</v>
      </c>
      <c r="J54" s="22"/>
    </row>
    <row r="55" spans="1:10" ht="15.75">
      <c r="A55" s="15">
        <v>53</v>
      </c>
      <c r="B55" s="16" t="s">
        <v>86</v>
      </c>
      <c r="C55" s="17" t="s">
        <v>117</v>
      </c>
      <c r="D55" s="16" t="s">
        <v>118</v>
      </c>
      <c r="E55" s="18">
        <v>70</v>
      </c>
      <c r="F55" s="18">
        <f t="shared" si="5"/>
        <v>28</v>
      </c>
      <c r="G55" s="18" t="s">
        <v>41</v>
      </c>
      <c r="H55" s="18">
        <v>0</v>
      </c>
      <c r="I55" s="18">
        <f t="shared" si="4"/>
        <v>28</v>
      </c>
      <c r="J55" s="22"/>
    </row>
    <row r="56" spans="1:10" ht="15.75">
      <c r="A56" s="15">
        <v>54</v>
      </c>
      <c r="B56" s="16" t="s">
        <v>86</v>
      </c>
      <c r="C56" s="17" t="s">
        <v>119</v>
      </c>
      <c r="D56" s="16" t="s">
        <v>120</v>
      </c>
      <c r="E56" s="18">
        <v>71</v>
      </c>
      <c r="F56" s="18">
        <f t="shared" si="5"/>
        <v>28.400000000000002</v>
      </c>
      <c r="G56" s="18">
        <v>82</v>
      </c>
      <c r="H56" s="18">
        <f t="shared" si="3"/>
        <v>49.199999999999996</v>
      </c>
      <c r="I56" s="18">
        <f t="shared" si="4"/>
        <v>77.6</v>
      </c>
      <c r="J56" s="23" t="str">
        <f>VLOOKUP(C56,'[1]总成绩'!$B$2:$Q$189,16,0)</f>
        <v>正取3</v>
      </c>
    </row>
    <row r="57" spans="1:10" ht="15.75">
      <c r="A57" s="15">
        <v>55</v>
      </c>
      <c r="B57" s="16" t="s">
        <v>86</v>
      </c>
      <c r="C57" s="17" t="s">
        <v>121</v>
      </c>
      <c r="D57" s="16" t="s">
        <v>122</v>
      </c>
      <c r="E57" s="18">
        <v>67</v>
      </c>
      <c r="F57" s="18">
        <f t="shared" si="5"/>
        <v>26.8</v>
      </c>
      <c r="G57" s="18">
        <v>64</v>
      </c>
      <c r="H57" s="18">
        <f t="shared" si="3"/>
        <v>38.4</v>
      </c>
      <c r="I57" s="18">
        <f t="shared" si="4"/>
        <v>65.2</v>
      </c>
      <c r="J57" s="23"/>
    </row>
    <row r="58" spans="1:10" ht="15.75">
      <c r="A58" s="15">
        <v>56</v>
      </c>
      <c r="B58" s="16" t="s">
        <v>86</v>
      </c>
      <c r="C58" s="17" t="s">
        <v>123</v>
      </c>
      <c r="D58" s="16" t="s">
        <v>124</v>
      </c>
      <c r="E58" s="19">
        <v>69</v>
      </c>
      <c r="F58" s="18">
        <f t="shared" si="5"/>
        <v>27.6</v>
      </c>
      <c r="G58" s="19">
        <v>51</v>
      </c>
      <c r="H58" s="18">
        <f t="shared" si="3"/>
        <v>30.599999999999998</v>
      </c>
      <c r="I58" s="18">
        <f t="shared" si="4"/>
        <v>58.2</v>
      </c>
      <c r="J58" s="22"/>
    </row>
    <row r="59" spans="1:10" ht="15.75">
      <c r="A59" s="15">
        <v>57</v>
      </c>
      <c r="B59" s="16" t="s">
        <v>86</v>
      </c>
      <c r="C59" s="17" t="s">
        <v>125</v>
      </c>
      <c r="D59" s="16" t="s">
        <v>126</v>
      </c>
      <c r="E59" s="18">
        <v>63</v>
      </c>
      <c r="F59" s="18">
        <f t="shared" si="5"/>
        <v>25.200000000000003</v>
      </c>
      <c r="G59" s="18">
        <v>57</v>
      </c>
      <c r="H59" s="18">
        <f t="shared" si="3"/>
        <v>34.199999999999996</v>
      </c>
      <c r="I59" s="18">
        <f t="shared" si="4"/>
        <v>59.4</v>
      </c>
      <c r="J59" s="22"/>
    </row>
    <row r="60" spans="1:10" ht="15.75">
      <c r="A60" s="15">
        <v>58</v>
      </c>
      <c r="B60" s="16" t="s">
        <v>86</v>
      </c>
      <c r="C60" s="17" t="s">
        <v>127</v>
      </c>
      <c r="D60" s="16" t="s">
        <v>128</v>
      </c>
      <c r="E60" s="18">
        <v>62</v>
      </c>
      <c r="F60" s="18">
        <f t="shared" si="5"/>
        <v>24.8</v>
      </c>
      <c r="G60" s="18">
        <v>54</v>
      </c>
      <c r="H60" s="18">
        <f t="shared" si="3"/>
        <v>32.4</v>
      </c>
      <c r="I60" s="18">
        <f t="shared" si="4"/>
        <v>57.2</v>
      </c>
      <c r="J60" s="22"/>
    </row>
    <row r="61" spans="1:10" ht="15.75">
      <c r="A61" s="15">
        <v>59</v>
      </c>
      <c r="B61" s="16" t="s">
        <v>86</v>
      </c>
      <c r="C61" s="17" t="s">
        <v>129</v>
      </c>
      <c r="D61" s="16" t="s">
        <v>130</v>
      </c>
      <c r="E61" s="19">
        <v>60</v>
      </c>
      <c r="F61" s="18">
        <f t="shared" si="5"/>
        <v>24</v>
      </c>
      <c r="G61" s="19">
        <v>50</v>
      </c>
      <c r="H61" s="18">
        <f t="shared" si="3"/>
        <v>30</v>
      </c>
      <c r="I61" s="18">
        <f t="shared" si="4"/>
        <v>54</v>
      </c>
      <c r="J61" s="22"/>
    </row>
    <row r="62" spans="1:10" ht="15.75">
      <c r="A62" s="15">
        <v>60</v>
      </c>
      <c r="B62" s="16" t="s">
        <v>86</v>
      </c>
      <c r="C62" s="17" t="s">
        <v>131</v>
      </c>
      <c r="D62" s="16" t="s">
        <v>132</v>
      </c>
      <c r="E62" s="18">
        <v>58</v>
      </c>
      <c r="F62" s="18">
        <f t="shared" si="5"/>
        <v>23.200000000000003</v>
      </c>
      <c r="G62" s="18">
        <v>59</v>
      </c>
      <c r="H62" s="18">
        <f t="shared" si="3"/>
        <v>35.4</v>
      </c>
      <c r="I62" s="18">
        <f t="shared" si="4"/>
        <v>58.6</v>
      </c>
      <c r="J62" s="22"/>
    </row>
    <row r="63" spans="1:10" ht="15.75">
      <c r="A63" s="15">
        <v>61</v>
      </c>
      <c r="B63" s="16" t="s">
        <v>86</v>
      </c>
      <c r="C63" s="17" t="s">
        <v>133</v>
      </c>
      <c r="D63" s="16" t="s">
        <v>134</v>
      </c>
      <c r="E63" s="18">
        <v>67</v>
      </c>
      <c r="F63" s="18">
        <f t="shared" si="5"/>
        <v>26.8</v>
      </c>
      <c r="G63" s="18">
        <v>65</v>
      </c>
      <c r="H63" s="18">
        <f t="shared" si="3"/>
        <v>39</v>
      </c>
      <c r="I63" s="18">
        <f t="shared" si="4"/>
        <v>65.8</v>
      </c>
      <c r="J63" s="23"/>
    </row>
    <row r="64" spans="1:10" ht="15.75">
      <c r="A64" s="15">
        <v>62</v>
      </c>
      <c r="B64" s="16" t="s">
        <v>86</v>
      </c>
      <c r="C64" s="17" t="s">
        <v>135</v>
      </c>
      <c r="D64" s="16" t="s">
        <v>136</v>
      </c>
      <c r="E64" s="18">
        <v>66</v>
      </c>
      <c r="F64" s="18">
        <f t="shared" si="5"/>
        <v>26.400000000000002</v>
      </c>
      <c r="G64" s="18">
        <v>51</v>
      </c>
      <c r="H64" s="18">
        <f t="shared" si="3"/>
        <v>30.599999999999998</v>
      </c>
      <c r="I64" s="18">
        <f t="shared" si="4"/>
        <v>57</v>
      </c>
      <c r="J64" s="22"/>
    </row>
    <row r="65" spans="1:10" ht="15.75">
      <c r="A65" s="15">
        <v>63</v>
      </c>
      <c r="B65" s="16" t="s">
        <v>86</v>
      </c>
      <c r="C65" s="17" t="s">
        <v>137</v>
      </c>
      <c r="D65" s="16" t="s">
        <v>138</v>
      </c>
      <c r="E65" s="18">
        <v>79</v>
      </c>
      <c r="F65" s="18">
        <f t="shared" si="5"/>
        <v>31.6</v>
      </c>
      <c r="G65" s="18">
        <v>50</v>
      </c>
      <c r="H65" s="18">
        <f t="shared" si="3"/>
        <v>30</v>
      </c>
      <c r="I65" s="18">
        <f t="shared" si="4"/>
        <v>61.6</v>
      </c>
      <c r="J65" s="22"/>
    </row>
    <row r="66" spans="1:10" ht="15.75">
      <c r="A66" s="15">
        <v>64</v>
      </c>
      <c r="B66" s="16" t="s">
        <v>86</v>
      </c>
      <c r="C66" s="17" t="s">
        <v>139</v>
      </c>
      <c r="D66" s="16" t="s">
        <v>140</v>
      </c>
      <c r="E66" s="18">
        <v>64</v>
      </c>
      <c r="F66" s="18">
        <f t="shared" si="5"/>
        <v>25.6</v>
      </c>
      <c r="G66" s="18">
        <v>50</v>
      </c>
      <c r="H66" s="18">
        <f t="shared" si="3"/>
        <v>30</v>
      </c>
      <c r="I66" s="18">
        <f t="shared" si="4"/>
        <v>55.6</v>
      </c>
      <c r="J66" s="22"/>
    </row>
    <row r="67" spans="1:10" ht="15.75">
      <c r="A67" s="15">
        <v>65</v>
      </c>
      <c r="B67" s="16" t="s">
        <v>86</v>
      </c>
      <c r="C67" s="17" t="s">
        <v>141</v>
      </c>
      <c r="D67" s="16" t="s">
        <v>142</v>
      </c>
      <c r="E67" s="19">
        <v>70</v>
      </c>
      <c r="F67" s="18">
        <f t="shared" si="5"/>
        <v>28</v>
      </c>
      <c r="G67" s="19">
        <v>49</v>
      </c>
      <c r="H67" s="18">
        <f t="shared" si="3"/>
        <v>29.4</v>
      </c>
      <c r="I67" s="18">
        <f t="shared" si="4"/>
        <v>57.4</v>
      </c>
      <c r="J67" s="22"/>
    </row>
    <row r="68" spans="1:10" ht="15.75">
      <c r="A68" s="15">
        <v>66</v>
      </c>
      <c r="B68" s="16" t="s">
        <v>86</v>
      </c>
      <c r="C68" s="17" t="s">
        <v>143</v>
      </c>
      <c r="D68" s="16" t="s">
        <v>144</v>
      </c>
      <c r="E68" s="18">
        <v>73</v>
      </c>
      <c r="F68" s="18">
        <f t="shared" si="5"/>
        <v>29.200000000000003</v>
      </c>
      <c r="G68" s="18">
        <v>56</v>
      </c>
      <c r="H68" s="18">
        <f aca="true" t="shared" si="6" ref="H68:H99">G68*0.6</f>
        <v>33.6</v>
      </c>
      <c r="I68" s="18">
        <f aca="true" t="shared" si="7" ref="I68:I99">F68+H68</f>
        <v>62.800000000000004</v>
      </c>
      <c r="J68" s="22"/>
    </row>
    <row r="69" spans="1:10" ht="15.75">
      <c r="A69" s="15">
        <v>67</v>
      </c>
      <c r="B69" s="16" t="s">
        <v>86</v>
      </c>
      <c r="C69" s="17" t="s">
        <v>145</v>
      </c>
      <c r="D69" s="16" t="s">
        <v>146</v>
      </c>
      <c r="E69" s="18">
        <v>74</v>
      </c>
      <c r="F69" s="18">
        <f aca="true" t="shared" si="8" ref="F69:F100">E69*0.4</f>
        <v>29.6</v>
      </c>
      <c r="G69" s="18">
        <v>77</v>
      </c>
      <c r="H69" s="18">
        <f t="shared" si="6"/>
        <v>46.199999999999996</v>
      </c>
      <c r="I69" s="18">
        <f t="shared" si="7"/>
        <v>75.8</v>
      </c>
      <c r="J69" s="23"/>
    </row>
    <row r="70" spans="1:10" ht="15.75">
      <c r="A70" s="15">
        <v>68</v>
      </c>
      <c r="B70" s="16" t="s">
        <v>86</v>
      </c>
      <c r="C70" s="17" t="s">
        <v>147</v>
      </c>
      <c r="D70" s="16" t="s">
        <v>148</v>
      </c>
      <c r="E70" s="18">
        <v>64</v>
      </c>
      <c r="F70" s="18">
        <f t="shared" si="8"/>
        <v>25.6</v>
      </c>
      <c r="G70" s="18">
        <v>50</v>
      </c>
      <c r="H70" s="18">
        <f t="shared" si="6"/>
        <v>30</v>
      </c>
      <c r="I70" s="18">
        <f t="shared" si="7"/>
        <v>55.6</v>
      </c>
      <c r="J70" s="22"/>
    </row>
    <row r="71" spans="1:10" ht="15.75">
      <c r="A71" s="15">
        <v>69</v>
      </c>
      <c r="B71" s="16" t="s">
        <v>86</v>
      </c>
      <c r="C71" s="17" t="s">
        <v>149</v>
      </c>
      <c r="D71" s="16" t="s">
        <v>150</v>
      </c>
      <c r="E71" s="18">
        <v>65</v>
      </c>
      <c r="F71" s="18">
        <f t="shared" si="8"/>
        <v>26</v>
      </c>
      <c r="G71" s="18">
        <v>50</v>
      </c>
      <c r="H71" s="18">
        <f t="shared" si="6"/>
        <v>30</v>
      </c>
      <c r="I71" s="18">
        <f t="shared" si="7"/>
        <v>56</v>
      </c>
      <c r="J71" s="22"/>
    </row>
    <row r="72" spans="1:10" ht="15.75">
      <c r="A72" s="15">
        <v>70</v>
      </c>
      <c r="B72" s="16" t="s">
        <v>86</v>
      </c>
      <c r="C72" s="17" t="s">
        <v>151</v>
      </c>
      <c r="D72" s="16" t="s">
        <v>152</v>
      </c>
      <c r="E72" s="19" t="s">
        <v>41</v>
      </c>
      <c r="F72" s="18">
        <v>0</v>
      </c>
      <c r="G72" s="18" t="s">
        <v>41</v>
      </c>
      <c r="H72" s="18">
        <v>0</v>
      </c>
      <c r="I72" s="18">
        <f t="shared" si="7"/>
        <v>0</v>
      </c>
      <c r="J72" s="22"/>
    </row>
    <row r="73" spans="1:10" ht="15.75">
      <c r="A73" s="15">
        <v>71</v>
      </c>
      <c r="B73" s="16" t="s">
        <v>86</v>
      </c>
      <c r="C73" s="17" t="s">
        <v>153</v>
      </c>
      <c r="D73" s="16" t="s">
        <v>154</v>
      </c>
      <c r="E73" s="18">
        <v>79</v>
      </c>
      <c r="F73" s="18">
        <f t="shared" si="8"/>
        <v>31.6</v>
      </c>
      <c r="G73" s="18">
        <v>77</v>
      </c>
      <c r="H73" s="18">
        <f t="shared" si="6"/>
        <v>46.199999999999996</v>
      </c>
      <c r="I73" s="18">
        <f t="shared" si="7"/>
        <v>77.8</v>
      </c>
      <c r="J73" s="23" t="str">
        <f>VLOOKUP(C73,'[1]总成绩'!$B$2:$Q$189,16,0)</f>
        <v>正取2</v>
      </c>
    </row>
    <row r="74" spans="1:10" ht="15.75">
      <c r="A74" s="15">
        <v>72</v>
      </c>
      <c r="B74" s="16" t="s">
        <v>86</v>
      </c>
      <c r="C74" s="17" t="s">
        <v>155</v>
      </c>
      <c r="D74" s="16" t="s">
        <v>156</v>
      </c>
      <c r="E74" s="18">
        <v>51</v>
      </c>
      <c r="F74" s="18">
        <f t="shared" si="8"/>
        <v>20.400000000000002</v>
      </c>
      <c r="G74" s="18">
        <v>50</v>
      </c>
      <c r="H74" s="18">
        <f t="shared" si="6"/>
        <v>30</v>
      </c>
      <c r="I74" s="18">
        <f t="shared" si="7"/>
        <v>50.400000000000006</v>
      </c>
      <c r="J74" s="22"/>
    </row>
    <row r="75" spans="1:10" ht="15.75">
      <c r="A75" s="15">
        <v>73</v>
      </c>
      <c r="B75" s="16" t="s">
        <v>86</v>
      </c>
      <c r="C75" s="17" t="s">
        <v>157</v>
      </c>
      <c r="D75" s="16" t="s">
        <v>158</v>
      </c>
      <c r="E75" s="18">
        <v>60</v>
      </c>
      <c r="F75" s="18">
        <f t="shared" si="8"/>
        <v>24</v>
      </c>
      <c r="G75" s="18">
        <v>50</v>
      </c>
      <c r="H75" s="18">
        <f t="shared" si="6"/>
        <v>30</v>
      </c>
      <c r="I75" s="18">
        <f t="shared" si="7"/>
        <v>54</v>
      </c>
      <c r="J75" s="22"/>
    </row>
    <row r="76" spans="1:10" ht="15.75">
      <c r="A76" s="15">
        <v>74</v>
      </c>
      <c r="B76" s="16" t="s">
        <v>86</v>
      </c>
      <c r="C76" s="17" t="s">
        <v>159</v>
      </c>
      <c r="D76" s="16" t="s">
        <v>160</v>
      </c>
      <c r="E76" s="19">
        <v>78</v>
      </c>
      <c r="F76" s="18">
        <f t="shared" si="8"/>
        <v>31.200000000000003</v>
      </c>
      <c r="G76" s="19">
        <v>50</v>
      </c>
      <c r="H76" s="18">
        <f t="shared" si="6"/>
        <v>30</v>
      </c>
      <c r="I76" s="18">
        <f t="shared" si="7"/>
        <v>61.2</v>
      </c>
      <c r="J76" s="22"/>
    </row>
    <row r="77" spans="1:10" ht="15.75">
      <c r="A77" s="15">
        <v>75</v>
      </c>
      <c r="B77" s="16" t="s">
        <v>86</v>
      </c>
      <c r="C77" s="17" t="s">
        <v>161</v>
      </c>
      <c r="D77" s="16" t="s">
        <v>162</v>
      </c>
      <c r="E77" s="18">
        <v>64</v>
      </c>
      <c r="F77" s="18">
        <f t="shared" si="8"/>
        <v>25.6</v>
      </c>
      <c r="G77" s="18">
        <v>50</v>
      </c>
      <c r="H77" s="18">
        <f t="shared" si="6"/>
        <v>30</v>
      </c>
      <c r="I77" s="18">
        <f t="shared" si="7"/>
        <v>55.6</v>
      </c>
      <c r="J77" s="22"/>
    </row>
    <row r="78" spans="1:10" ht="15.75">
      <c r="A78" s="15">
        <v>76</v>
      </c>
      <c r="B78" s="16" t="s">
        <v>86</v>
      </c>
      <c r="C78" s="17" t="s">
        <v>163</v>
      </c>
      <c r="D78" s="16" t="s">
        <v>164</v>
      </c>
      <c r="E78" s="18">
        <v>62</v>
      </c>
      <c r="F78" s="18">
        <f t="shared" si="8"/>
        <v>24.8</v>
      </c>
      <c r="G78" s="18">
        <v>50</v>
      </c>
      <c r="H78" s="18">
        <f t="shared" si="6"/>
        <v>30</v>
      </c>
      <c r="I78" s="18">
        <f t="shared" si="7"/>
        <v>54.8</v>
      </c>
      <c r="J78" s="22"/>
    </row>
    <row r="79" spans="1:10" ht="15.75">
      <c r="A79" s="15">
        <v>77</v>
      </c>
      <c r="B79" s="16" t="s">
        <v>86</v>
      </c>
      <c r="C79" s="17" t="s">
        <v>165</v>
      </c>
      <c r="D79" s="16" t="s">
        <v>166</v>
      </c>
      <c r="E79" s="18">
        <v>83</v>
      </c>
      <c r="F79" s="18">
        <f t="shared" si="8"/>
        <v>33.2</v>
      </c>
      <c r="G79" s="18">
        <v>75</v>
      </c>
      <c r="H79" s="18">
        <f t="shared" si="6"/>
        <v>45</v>
      </c>
      <c r="I79" s="18">
        <f t="shared" si="7"/>
        <v>78.2</v>
      </c>
      <c r="J79" s="23" t="str">
        <f>VLOOKUP(C79,'[1]总成绩'!$B$2:$Q$189,16,0)</f>
        <v>正取1</v>
      </c>
    </row>
    <row r="80" spans="1:10" ht="15.75">
      <c r="A80" s="15">
        <v>78</v>
      </c>
      <c r="B80" s="16" t="s">
        <v>86</v>
      </c>
      <c r="C80" s="17" t="s">
        <v>167</v>
      </c>
      <c r="D80" s="16" t="s">
        <v>168</v>
      </c>
      <c r="E80" s="18">
        <v>67</v>
      </c>
      <c r="F80" s="18">
        <f t="shared" si="8"/>
        <v>26.8</v>
      </c>
      <c r="G80" s="18">
        <v>62</v>
      </c>
      <c r="H80" s="18">
        <f t="shared" si="6"/>
        <v>37.199999999999996</v>
      </c>
      <c r="I80" s="18">
        <f t="shared" si="7"/>
        <v>64</v>
      </c>
      <c r="J80" s="23" t="str">
        <f>VLOOKUP(C80,'[1]总成绩'!$B$2:$Q$189,16,0)</f>
        <v>正取</v>
      </c>
    </row>
    <row r="81" spans="1:10" ht="15.75">
      <c r="A81" s="15">
        <v>79</v>
      </c>
      <c r="B81" s="16" t="s">
        <v>86</v>
      </c>
      <c r="C81" s="17" t="s">
        <v>169</v>
      </c>
      <c r="D81" s="16" t="s">
        <v>170</v>
      </c>
      <c r="E81" s="18">
        <v>60</v>
      </c>
      <c r="F81" s="18">
        <f t="shared" si="8"/>
        <v>24</v>
      </c>
      <c r="G81" s="18">
        <v>57</v>
      </c>
      <c r="H81" s="18">
        <f t="shared" si="6"/>
        <v>34.199999999999996</v>
      </c>
      <c r="I81" s="18">
        <f t="shared" si="7"/>
        <v>58.199999999999996</v>
      </c>
      <c r="J81" s="22"/>
    </row>
    <row r="82" spans="1:10" ht="15.75">
      <c r="A82" s="15">
        <v>80</v>
      </c>
      <c r="B82" s="16" t="s">
        <v>86</v>
      </c>
      <c r="C82" s="17" t="s">
        <v>171</v>
      </c>
      <c r="D82" s="16" t="s">
        <v>172</v>
      </c>
      <c r="E82" s="18" t="s">
        <v>41</v>
      </c>
      <c r="F82" s="18">
        <v>0</v>
      </c>
      <c r="G82" s="18" t="s">
        <v>41</v>
      </c>
      <c r="H82" s="18">
        <v>0</v>
      </c>
      <c r="I82" s="18">
        <f t="shared" si="7"/>
        <v>0</v>
      </c>
      <c r="J82" s="22"/>
    </row>
    <row r="83" spans="1:10" ht="15.75">
      <c r="A83" s="15">
        <v>81</v>
      </c>
      <c r="B83" s="16" t="s">
        <v>86</v>
      </c>
      <c r="C83" s="17" t="s">
        <v>173</v>
      </c>
      <c r="D83" s="16" t="s">
        <v>174</v>
      </c>
      <c r="E83" s="18">
        <v>11</v>
      </c>
      <c r="F83" s="18">
        <f t="shared" si="8"/>
        <v>4.4</v>
      </c>
      <c r="G83" s="18" t="s">
        <v>41</v>
      </c>
      <c r="H83" s="18">
        <v>0</v>
      </c>
      <c r="I83" s="18">
        <f t="shared" si="7"/>
        <v>4.4</v>
      </c>
      <c r="J83" s="22"/>
    </row>
    <row r="84" spans="1:10" ht="15.75">
      <c r="A84" s="15">
        <v>82</v>
      </c>
      <c r="B84" s="16" t="s">
        <v>86</v>
      </c>
      <c r="C84" s="17" t="s">
        <v>175</v>
      </c>
      <c r="D84" s="16" t="s">
        <v>176</v>
      </c>
      <c r="E84" s="18">
        <v>49</v>
      </c>
      <c r="F84" s="18">
        <f t="shared" si="8"/>
        <v>19.6</v>
      </c>
      <c r="G84" s="18">
        <v>66</v>
      </c>
      <c r="H84" s="18">
        <f t="shared" si="6"/>
        <v>39.6</v>
      </c>
      <c r="I84" s="18">
        <f t="shared" si="7"/>
        <v>59.2</v>
      </c>
      <c r="J84" s="22"/>
    </row>
    <row r="85" spans="1:10" ht="15.75">
      <c r="A85" s="15">
        <v>83</v>
      </c>
      <c r="B85" s="16" t="s">
        <v>177</v>
      </c>
      <c r="C85" s="17" t="s">
        <v>178</v>
      </c>
      <c r="D85" s="16" t="s">
        <v>179</v>
      </c>
      <c r="E85" s="18">
        <v>60</v>
      </c>
      <c r="F85" s="18">
        <f t="shared" si="8"/>
        <v>24</v>
      </c>
      <c r="G85" s="18">
        <v>82</v>
      </c>
      <c r="H85" s="18">
        <f t="shared" si="6"/>
        <v>49.199999999999996</v>
      </c>
      <c r="I85" s="18">
        <f t="shared" si="7"/>
        <v>73.19999999999999</v>
      </c>
      <c r="J85" s="23" t="str">
        <f>VLOOKUP(C85,'[1]总成绩'!$B$2:$Q$189,16,0)</f>
        <v>正取1</v>
      </c>
    </row>
    <row r="86" spans="1:10" ht="15.75">
      <c r="A86" s="15">
        <v>84</v>
      </c>
      <c r="B86" s="16" t="s">
        <v>177</v>
      </c>
      <c r="C86" s="17" t="s">
        <v>180</v>
      </c>
      <c r="D86" s="16" t="s">
        <v>181</v>
      </c>
      <c r="E86" s="18">
        <v>50</v>
      </c>
      <c r="F86" s="18">
        <f t="shared" si="8"/>
        <v>20</v>
      </c>
      <c r="G86" s="18">
        <v>70</v>
      </c>
      <c r="H86" s="18">
        <f t="shared" si="6"/>
        <v>42</v>
      </c>
      <c r="I86" s="18">
        <f t="shared" si="7"/>
        <v>62</v>
      </c>
      <c r="J86" s="22"/>
    </row>
    <row r="87" spans="1:10" ht="15.75">
      <c r="A87" s="15">
        <v>85</v>
      </c>
      <c r="B87" s="16" t="s">
        <v>177</v>
      </c>
      <c r="C87" s="17" t="s">
        <v>182</v>
      </c>
      <c r="D87" s="16" t="s">
        <v>183</v>
      </c>
      <c r="E87" s="18">
        <v>62</v>
      </c>
      <c r="F87" s="18">
        <f t="shared" si="8"/>
        <v>24.8</v>
      </c>
      <c r="G87" s="18">
        <v>53</v>
      </c>
      <c r="H87" s="18">
        <f t="shared" si="6"/>
        <v>31.799999999999997</v>
      </c>
      <c r="I87" s="18">
        <f t="shared" si="7"/>
        <v>56.599999999999994</v>
      </c>
      <c r="J87" s="22"/>
    </row>
    <row r="88" spans="1:10" ht="15.75">
      <c r="A88" s="15">
        <v>86</v>
      </c>
      <c r="B88" s="16" t="s">
        <v>177</v>
      </c>
      <c r="C88" s="17" t="s">
        <v>184</v>
      </c>
      <c r="D88" s="16" t="s">
        <v>185</v>
      </c>
      <c r="E88" s="18">
        <v>41</v>
      </c>
      <c r="F88" s="18">
        <f t="shared" si="8"/>
        <v>16.400000000000002</v>
      </c>
      <c r="G88" s="18">
        <v>69</v>
      </c>
      <c r="H88" s="18">
        <f t="shared" si="6"/>
        <v>41.4</v>
      </c>
      <c r="I88" s="18">
        <f t="shared" si="7"/>
        <v>57.8</v>
      </c>
      <c r="J88" s="22"/>
    </row>
    <row r="89" spans="1:10" ht="15.75">
      <c r="A89" s="15">
        <v>87</v>
      </c>
      <c r="B89" s="16" t="s">
        <v>177</v>
      </c>
      <c r="C89" s="17" t="s">
        <v>186</v>
      </c>
      <c r="D89" s="16" t="s">
        <v>187</v>
      </c>
      <c r="E89" s="18">
        <v>66</v>
      </c>
      <c r="F89" s="18">
        <f t="shared" si="8"/>
        <v>26.400000000000002</v>
      </c>
      <c r="G89" s="18">
        <v>63</v>
      </c>
      <c r="H89" s="18">
        <f t="shared" si="6"/>
        <v>37.8</v>
      </c>
      <c r="I89" s="18">
        <f t="shared" si="7"/>
        <v>64.2</v>
      </c>
      <c r="J89" s="23"/>
    </row>
    <row r="90" spans="1:10" ht="15.75">
      <c r="A90" s="15">
        <v>88</v>
      </c>
      <c r="B90" s="16" t="s">
        <v>177</v>
      </c>
      <c r="C90" s="17" t="s">
        <v>188</v>
      </c>
      <c r="D90" s="16" t="s">
        <v>189</v>
      </c>
      <c r="E90" s="19">
        <v>55</v>
      </c>
      <c r="F90" s="18">
        <f t="shared" si="8"/>
        <v>22</v>
      </c>
      <c r="G90" s="19">
        <v>57</v>
      </c>
      <c r="H90" s="18">
        <f t="shared" si="6"/>
        <v>34.199999999999996</v>
      </c>
      <c r="I90" s="18">
        <f t="shared" si="7"/>
        <v>56.199999999999996</v>
      </c>
      <c r="J90" s="22"/>
    </row>
    <row r="91" spans="1:10" ht="15.75">
      <c r="A91" s="15">
        <v>89</v>
      </c>
      <c r="B91" s="16" t="s">
        <v>177</v>
      </c>
      <c r="C91" s="17" t="s">
        <v>190</v>
      </c>
      <c r="D91" s="16" t="s">
        <v>191</v>
      </c>
      <c r="E91" s="18">
        <v>64</v>
      </c>
      <c r="F91" s="18">
        <f t="shared" si="8"/>
        <v>25.6</v>
      </c>
      <c r="G91" s="18">
        <v>58</v>
      </c>
      <c r="H91" s="18">
        <f t="shared" si="6"/>
        <v>34.8</v>
      </c>
      <c r="I91" s="18">
        <f t="shared" si="7"/>
        <v>60.4</v>
      </c>
      <c r="J91" s="22"/>
    </row>
    <row r="92" spans="1:10" ht="15.75">
      <c r="A92" s="15">
        <v>90</v>
      </c>
      <c r="B92" s="16" t="s">
        <v>177</v>
      </c>
      <c r="C92" s="17" t="s">
        <v>192</v>
      </c>
      <c r="D92" s="16" t="s">
        <v>193</v>
      </c>
      <c r="E92" s="18" t="s">
        <v>41</v>
      </c>
      <c r="F92" s="18">
        <v>0</v>
      </c>
      <c r="G92" s="18" t="s">
        <v>41</v>
      </c>
      <c r="H92" s="18">
        <v>0</v>
      </c>
      <c r="I92" s="18">
        <f t="shared" si="7"/>
        <v>0</v>
      </c>
      <c r="J92" s="22"/>
    </row>
    <row r="93" spans="1:10" s="1" customFormat="1" ht="15.75">
      <c r="A93" s="15">
        <v>91</v>
      </c>
      <c r="B93" s="16" t="s">
        <v>177</v>
      </c>
      <c r="C93" s="17" t="s">
        <v>194</v>
      </c>
      <c r="D93" s="16" t="s">
        <v>195</v>
      </c>
      <c r="E93" s="18">
        <v>55</v>
      </c>
      <c r="F93" s="18">
        <f t="shared" si="8"/>
        <v>22</v>
      </c>
      <c r="G93" s="18">
        <v>53</v>
      </c>
      <c r="H93" s="18">
        <f t="shared" si="6"/>
        <v>31.799999999999997</v>
      </c>
      <c r="I93" s="18">
        <f t="shared" si="7"/>
        <v>53.8</v>
      </c>
      <c r="J93" s="22"/>
    </row>
    <row r="94" spans="1:10" ht="15.75">
      <c r="A94" s="15">
        <v>92</v>
      </c>
      <c r="B94" s="16" t="s">
        <v>177</v>
      </c>
      <c r="C94" s="17" t="s">
        <v>196</v>
      </c>
      <c r="D94" s="16" t="s">
        <v>197</v>
      </c>
      <c r="E94" s="18">
        <v>46</v>
      </c>
      <c r="F94" s="18">
        <f t="shared" si="8"/>
        <v>18.400000000000002</v>
      </c>
      <c r="G94" s="18">
        <v>71</v>
      </c>
      <c r="H94" s="18">
        <f t="shared" si="6"/>
        <v>42.6</v>
      </c>
      <c r="I94" s="18">
        <f t="shared" si="7"/>
        <v>61</v>
      </c>
      <c r="J94" s="22"/>
    </row>
    <row r="95" spans="1:10" ht="15.75">
      <c r="A95" s="15">
        <v>93</v>
      </c>
      <c r="B95" s="16" t="s">
        <v>177</v>
      </c>
      <c r="C95" s="17" t="s">
        <v>198</v>
      </c>
      <c r="D95" s="16" t="s">
        <v>199</v>
      </c>
      <c r="E95" s="18">
        <v>52</v>
      </c>
      <c r="F95" s="18">
        <f t="shared" si="8"/>
        <v>20.8</v>
      </c>
      <c r="G95" s="18">
        <v>51</v>
      </c>
      <c r="H95" s="18">
        <f t="shared" si="6"/>
        <v>30.599999999999998</v>
      </c>
      <c r="I95" s="18">
        <f t="shared" si="7"/>
        <v>51.4</v>
      </c>
      <c r="J95" s="22"/>
    </row>
    <row r="96" spans="1:10" ht="15.75">
      <c r="A96" s="15">
        <v>94</v>
      </c>
      <c r="B96" s="16" t="s">
        <v>177</v>
      </c>
      <c r="C96" s="17" t="s">
        <v>200</v>
      </c>
      <c r="D96" s="16" t="s">
        <v>201</v>
      </c>
      <c r="E96" s="18">
        <v>51</v>
      </c>
      <c r="F96" s="18">
        <f t="shared" si="8"/>
        <v>20.400000000000002</v>
      </c>
      <c r="G96" s="18">
        <v>57</v>
      </c>
      <c r="H96" s="18">
        <f t="shared" si="6"/>
        <v>34.199999999999996</v>
      </c>
      <c r="I96" s="18">
        <f t="shared" si="7"/>
        <v>54.599999999999994</v>
      </c>
      <c r="J96" s="22"/>
    </row>
    <row r="97" spans="1:10" ht="15.75">
      <c r="A97" s="15">
        <v>95</v>
      </c>
      <c r="B97" s="16" t="s">
        <v>177</v>
      </c>
      <c r="C97" s="17" t="s">
        <v>202</v>
      </c>
      <c r="D97" s="16" t="s">
        <v>203</v>
      </c>
      <c r="E97" s="18">
        <v>50</v>
      </c>
      <c r="F97" s="18">
        <f t="shared" si="8"/>
        <v>20</v>
      </c>
      <c r="G97" s="18">
        <v>58</v>
      </c>
      <c r="H97" s="18">
        <f t="shared" si="6"/>
        <v>34.8</v>
      </c>
      <c r="I97" s="18">
        <f t="shared" si="7"/>
        <v>54.8</v>
      </c>
      <c r="J97" s="22"/>
    </row>
    <row r="98" spans="1:10" ht="15.75">
      <c r="A98" s="15">
        <v>96</v>
      </c>
      <c r="B98" s="16" t="s">
        <v>177</v>
      </c>
      <c r="C98" s="17" t="s">
        <v>204</v>
      </c>
      <c r="D98" s="16" t="s">
        <v>205</v>
      </c>
      <c r="E98" s="18">
        <v>65</v>
      </c>
      <c r="F98" s="18">
        <f t="shared" si="8"/>
        <v>26</v>
      </c>
      <c r="G98" s="18">
        <v>73</v>
      </c>
      <c r="H98" s="18">
        <f t="shared" si="6"/>
        <v>43.8</v>
      </c>
      <c r="I98" s="18">
        <f t="shared" si="7"/>
        <v>69.8</v>
      </c>
      <c r="J98" s="23" t="str">
        <f>VLOOKUP(C98,'[1]总成绩'!$B$2:$Q$189,16,0)</f>
        <v>正取2</v>
      </c>
    </row>
    <row r="99" spans="1:10" ht="15.75">
      <c r="A99" s="15">
        <v>97</v>
      </c>
      <c r="B99" s="16" t="s">
        <v>177</v>
      </c>
      <c r="C99" s="17" t="s">
        <v>206</v>
      </c>
      <c r="D99" s="16" t="s">
        <v>207</v>
      </c>
      <c r="E99" s="18">
        <v>63</v>
      </c>
      <c r="F99" s="18">
        <f t="shared" si="8"/>
        <v>25.200000000000003</v>
      </c>
      <c r="G99" s="18">
        <v>51</v>
      </c>
      <c r="H99" s="18">
        <f t="shared" si="6"/>
        <v>30.599999999999998</v>
      </c>
      <c r="I99" s="18">
        <f t="shared" si="7"/>
        <v>55.8</v>
      </c>
      <c r="J99" s="22"/>
    </row>
    <row r="100" spans="1:10" ht="15.75">
      <c r="A100" s="15">
        <v>98</v>
      </c>
      <c r="B100" s="16" t="s">
        <v>177</v>
      </c>
      <c r="C100" s="17" t="s">
        <v>208</v>
      </c>
      <c r="D100" s="16" t="s">
        <v>209</v>
      </c>
      <c r="E100" s="18">
        <v>61</v>
      </c>
      <c r="F100" s="18">
        <f t="shared" si="8"/>
        <v>24.400000000000002</v>
      </c>
      <c r="G100" s="18" t="s">
        <v>41</v>
      </c>
      <c r="H100" s="18">
        <v>0</v>
      </c>
      <c r="I100" s="18">
        <f aca="true" t="shared" si="9" ref="I100:I131">F100+H100</f>
        <v>24.400000000000002</v>
      </c>
      <c r="J100" s="22"/>
    </row>
    <row r="101" spans="1:10" ht="15.75">
      <c r="A101" s="15">
        <v>99</v>
      </c>
      <c r="B101" s="16" t="s">
        <v>177</v>
      </c>
      <c r="C101" s="17" t="s">
        <v>210</v>
      </c>
      <c r="D101" s="16" t="s">
        <v>211</v>
      </c>
      <c r="E101" s="18" t="s">
        <v>41</v>
      </c>
      <c r="F101" s="18">
        <v>0</v>
      </c>
      <c r="G101" s="18" t="s">
        <v>41</v>
      </c>
      <c r="H101" s="18">
        <v>0</v>
      </c>
      <c r="I101" s="18">
        <f t="shared" si="9"/>
        <v>0</v>
      </c>
      <c r="J101" s="22"/>
    </row>
    <row r="102" spans="1:10" ht="15.75">
      <c r="A102" s="15">
        <v>100</v>
      </c>
      <c r="B102" s="16" t="s">
        <v>177</v>
      </c>
      <c r="C102" s="17" t="s">
        <v>212</v>
      </c>
      <c r="D102" s="16" t="s">
        <v>213</v>
      </c>
      <c r="E102" s="18">
        <v>49</v>
      </c>
      <c r="F102" s="18">
        <f aca="true" t="shared" si="10" ref="F101:F132">E102*0.4</f>
        <v>19.6</v>
      </c>
      <c r="G102" s="18">
        <v>50</v>
      </c>
      <c r="H102" s="18">
        <f aca="true" t="shared" si="11" ref="H100:H131">G102*0.6</f>
        <v>30</v>
      </c>
      <c r="I102" s="18">
        <f t="shared" si="9"/>
        <v>49.6</v>
      </c>
      <c r="J102" s="22"/>
    </row>
    <row r="103" spans="1:10" ht="15.75">
      <c r="A103" s="15">
        <v>101</v>
      </c>
      <c r="B103" s="16" t="s">
        <v>177</v>
      </c>
      <c r="C103" s="17" t="s">
        <v>214</v>
      </c>
      <c r="D103" s="16" t="s">
        <v>215</v>
      </c>
      <c r="E103" s="18" t="s">
        <v>41</v>
      </c>
      <c r="F103" s="18">
        <v>0</v>
      </c>
      <c r="G103" s="18" t="s">
        <v>41</v>
      </c>
      <c r="H103" s="18">
        <v>0</v>
      </c>
      <c r="I103" s="18">
        <f t="shared" si="9"/>
        <v>0</v>
      </c>
      <c r="J103" s="22"/>
    </row>
    <row r="104" spans="1:10" ht="15.75">
      <c r="A104" s="15">
        <v>102</v>
      </c>
      <c r="B104" s="16" t="s">
        <v>177</v>
      </c>
      <c r="C104" s="17" t="s">
        <v>216</v>
      </c>
      <c r="D104" s="16" t="s">
        <v>217</v>
      </c>
      <c r="E104" s="18">
        <v>61</v>
      </c>
      <c r="F104" s="18">
        <f t="shared" si="10"/>
        <v>24.400000000000002</v>
      </c>
      <c r="G104" s="18">
        <v>59</v>
      </c>
      <c r="H104" s="18">
        <f t="shared" si="11"/>
        <v>35.4</v>
      </c>
      <c r="I104" s="18">
        <f t="shared" si="9"/>
        <v>59.8</v>
      </c>
      <c r="J104" s="22"/>
    </row>
    <row r="105" spans="1:10" ht="15.75">
      <c r="A105" s="15">
        <v>103</v>
      </c>
      <c r="B105" s="16" t="s">
        <v>177</v>
      </c>
      <c r="C105" s="17" t="s">
        <v>218</v>
      </c>
      <c r="D105" s="16" t="s">
        <v>219</v>
      </c>
      <c r="E105" s="18">
        <v>64</v>
      </c>
      <c r="F105" s="18">
        <f t="shared" si="10"/>
        <v>25.6</v>
      </c>
      <c r="G105" s="18">
        <v>69</v>
      </c>
      <c r="H105" s="18">
        <f t="shared" si="11"/>
        <v>41.4</v>
      </c>
      <c r="I105" s="18">
        <f t="shared" si="9"/>
        <v>67</v>
      </c>
      <c r="J105" s="23" t="str">
        <f>VLOOKUP(C105,'[1]总成绩'!$B$2:$Q$189,16,0)</f>
        <v>正取4</v>
      </c>
    </row>
    <row r="106" spans="1:10" ht="15.75">
      <c r="A106" s="15">
        <v>104</v>
      </c>
      <c r="B106" s="16" t="s">
        <v>177</v>
      </c>
      <c r="C106" s="17" t="s">
        <v>220</v>
      </c>
      <c r="D106" s="16" t="s">
        <v>221</v>
      </c>
      <c r="E106" s="19">
        <v>62</v>
      </c>
      <c r="F106" s="18">
        <f t="shared" si="10"/>
        <v>24.8</v>
      </c>
      <c r="G106" s="19">
        <v>52</v>
      </c>
      <c r="H106" s="18">
        <f t="shared" si="11"/>
        <v>31.2</v>
      </c>
      <c r="I106" s="18">
        <f t="shared" si="9"/>
        <v>56</v>
      </c>
      <c r="J106" s="22"/>
    </row>
    <row r="107" spans="1:10" ht="15.75">
      <c r="A107" s="15">
        <v>105</v>
      </c>
      <c r="B107" s="16" t="s">
        <v>177</v>
      </c>
      <c r="C107" s="17" t="s">
        <v>222</v>
      </c>
      <c r="D107" s="16" t="s">
        <v>223</v>
      </c>
      <c r="E107" s="18">
        <v>62</v>
      </c>
      <c r="F107" s="18">
        <f t="shared" si="10"/>
        <v>24.8</v>
      </c>
      <c r="G107" s="18">
        <v>70</v>
      </c>
      <c r="H107" s="18">
        <f t="shared" si="11"/>
        <v>42</v>
      </c>
      <c r="I107" s="18">
        <f t="shared" si="9"/>
        <v>66.8</v>
      </c>
      <c r="J107" s="23"/>
    </row>
    <row r="108" spans="1:10" ht="15.75">
      <c r="A108" s="15">
        <v>106</v>
      </c>
      <c r="B108" s="16" t="s">
        <v>177</v>
      </c>
      <c r="C108" s="17" t="s">
        <v>224</v>
      </c>
      <c r="D108" s="16" t="s">
        <v>225</v>
      </c>
      <c r="E108" s="18">
        <v>50</v>
      </c>
      <c r="F108" s="18">
        <f t="shared" si="10"/>
        <v>20</v>
      </c>
      <c r="G108" s="18">
        <v>49</v>
      </c>
      <c r="H108" s="18">
        <f t="shared" si="11"/>
        <v>29.4</v>
      </c>
      <c r="I108" s="18">
        <f t="shared" si="9"/>
        <v>49.4</v>
      </c>
      <c r="J108" s="22"/>
    </row>
    <row r="109" spans="1:10" ht="15.75">
      <c r="A109" s="15">
        <v>107</v>
      </c>
      <c r="B109" s="16" t="s">
        <v>177</v>
      </c>
      <c r="C109" s="17" t="s">
        <v>226</v>
      </c>
      <c r="D109" s="16" t="s">
        <v>227</v>
      </c>
      <c r="E109" s="18">
        <v>61</v>
      </c>
      <c r="F109" s="18">
        <f t="shared" si="10"/>
        <v>24.400000000000002</v>
      </c>
      <c r="G109" s="18">
        <v>59</v>
      </c>
      <c r="H109" s="18">
        <f t="shared" si="11"/>
        <v>35.4</v>
      </c>
      <c r="I109" s="18">
        <f t="shared" si="9"/>
        <v>59.8</v>
      </c>
      <c r="J109" s="22"/>
    </row>
    <row r="110" spans="1:10" ht="15.75">
      <c r="A110" s="15">
        <v>108</v>
      </c>
      <c r="B110" s="16" t="s">
        <v>177</v>
      </c>
      <c r="C110" s="17" t="s">
        <v>228</v>
      </c>
      <c r="D110" s="16" t="s">
        <v>229</v>
      </c>
      <c r="E110" s="18">
        <v>65</v>
      </c>
      <c r="F110" s="18">
        <f t="shared" si="10"/>
        <v>26</v>
      </c>
      <c r="G110" s="18">
        <v>56</v>
      </c>
      <c r="H110" s="18">
        <f t="shared" si="11"/>
        <v>33.6</v>
      </c>
      <c r="I110" s="18">
        <f t="shared" si="9"/>
        <v>59.6</v>
      </c>
      <c r="J110" s="22"/>
    </row>
    <row r="111" spans="1:10" ht="15.75">
      <c r="A111" s="15">
        <v>109</v>
      </c>
      <c r="B111" s="16" t="s">
        <v>177</v>
      </c>
      <c r="C111" s="17" t="s">
        <v>230</v>
      </c>
      <c r="D111" s="16" t="s">
        <v>231</v>
      </c>
      <c r="E111" s="18">
        <v>62</v>
      </c>
      <c r="F111" s="18">
        <f t="shared" si="10"/>
        <v>24.8</v>
      </c>
      <c r="G111" s="18">
        <v>69</v>
      </c>
      <c r="H111" s="18">
        <f t="shared" si="11"/>
        <v>41.4</v>
      </c>
      <c r="I111" s="18">
        <f t="shared" si="9"/>
        <v>66.2</v>
      </c>
      <c r="J111" s="23"/>
    </row>
    <row r="112" spans="1:10" ht="15.75">
      <c r="A112" s="15">
        <v>110</v>
      </c>
      <c r="B112" s="16" t="s">
        <v>177</v>
      </c>
      <c r="C112" s="17" t="s">
        <v>232</v>
      </c>
      <c r="D112" s="16" t="s">
        <v>233</v>
      </c>
      <c r="E112" s="18">
        <v>60</v>
      </c>
      <c r="F112" s="18">
        <f t="shared" si="10"/>
        <v>24</v>
      </c>
      <c r="G112" s="18">
        <v>53</v>
      </c>
      <c r="H112" s="18">
        <f t="shared" si="11"/>
        <v>31.799999999999997</v>
      </c>
      <c r="I112" s="18">
        <f t="shared" si="9"/>
        <v>55.8</v>
      </c>
      <c r="J112" s="22"/>
    </row>
    <row r="113" spans="1:10" ht="15.75">
      <c r="A113" s="15">
        <v>111</v>
      </c>
      <c r="B113" s="16" t="s">
        <v>177</v>
      </c>
      <c r="C113" s="17" t="s">
        <v>234</v>
      </c>
      <c r="D113" s="16" t="s">
        <v>235</v>
      </c>
      <c r="E113" s="18">
        <v>66</v>
      </c>
      <c r="F113" s="18">
        <f t="shared" si="10"/>
        <v>26.400000000000002</v>
      </c>
      <c r="G113" s="18">
        <v>71</v>
      </c>
      <c r="H113" s="18">
        <f t="shared" si="11"/>
        <v>42.6</v>
      </c>
      <c r="I113" s="18">
        <f t="shared" si="9"/>
        <v>69</v>
      </c>
      <c r="J113" s="23" t="str">
        <f>VLOOKUP(C113,'[1]总成绩'!$B$2:$Q$189,16,0)</f>
        <v>正取3</v>
      </c>
    </row>
    <row r="114" spans="1:10" ht="15.75">
      <c r="A114" s="15">
        <v>112</v>
      </c>
      <c r="B114" s="16" t="s">
        <v>177</v>
      </c>
      <c r="C114" s="17" t="s">
        <v>236</v>
      </c>
      <c r="D114" s="16" t="s">
        <v>237</v>
      </c>
      <c r="E114" s="18">
        <v>46</v>
      </c>
      <c r="F114" s="18">
        <f t="shared" si="10"/>
        <v>18.400000000000002</v>
      </c>
      <c r="G114" s="18">
        <v>44</v>
      </c>
      <c r="H114" s="18">
        <f t="shared" si="11"/>
        <v>26.4</v>
      </c>
      <c r="I114" s="18">
        <f t="shared" si="9"/>
        <v>44.8</v>
      </c>
      <c r="J114" s="22"/>
    </row>
    <row r="115" spans="1:10" ht="15.75">
      <c r="A115" s="15">
        <v>113</v>
      </c>
      <c r="B115" s="16" t="s">
        <v>177</v>
      </c>
      <c r="C115" s="17" t="s">
        <v>238</v>
      </c>
      <c r="D115" s="16" t="s">
        <v>239</v>
      </c>
      <c r="E115" s="18">
        <v>46</v>
      </c>
      <c r="F115" s="18">
        <f t="shared" si="10"/>
        <v>18.400000000000002</v>
      </c>
      <c r="G115" s="18">
        <v>42</v>
      </c>
      <c r="H115" s="18">
        <f t="shared" si="11"/>
        <v>25.2</v>
      </c>
      <c r="I115" s="18">
        <f t="shared" si="9"/>
        <v>43.6</v>
      </c>
      <c r="J115" s="22"/>
    </row>
    <row r="116" spans="1:10" ht="15.75">
      <c r="A116" s="15">
        <v>114</v>
      </c>
      <c r="B116" s="16" t="s">
        <v>177</v>
      </c>
      <c r="C116" s="17" t="s">
        <v>240</v>
      </c>
      <c r="D116" s="16" t="s">
        <v>241</v>
      </c>
      <c r="E116" s="18">
        <v>72</v>
      </c>
      <c r="F116" s="18">
        <f t="shared" si="10"/>
        <v>28.8</v>
      </c>
      <c r="G116" s="18">
        <v>60</v>
      </c>
      <c r="H116" s="18">
        <f t="shared" si="11"/>
        <v>36</v>
      </c>
      <c r="I116" s="18">
        <f t="shared" si="9"/>
        <v>64.8</v>
      </c>
      <c r="J116" s="23"/>
    </row>
    <row r="117" spans="1:10" ht="15.75">
      <c r="A117" s="15">
        <v>115</v>
      </c>
      <c r="B117" s="16" t="s">
        <v>177</v>
      </c>
      <c r="C117" s="17" t="s">
        <v>242</v>
      </c>
      <c r="D117" s="16" t="s">
        <v>243</v>
      </c>
      <c r="E117" s="18">
        <v>54</v>
      </c>
      <c r="F117" s="18">
        <f t="shared" si="10"/>
        <v>21.6</v>
      </c>
      <c r="G117" s="18">
        <v>58</v>
      </c>
      <c r="H117" s="18">
        <f t="shared" si="11"/>
        <v>34.8</v>
      </c>
      <c r="I117" s="18">
        <f t="shared" si="9"/>
        <v>56.4</v>
      </c>
      <c r="J117" s="22"/>
    </row>
    <row r="118" spans="1:10" ht="15.75">
      <c r="A118" s="15">
        <v>116</v>
      </c>
      <c r="B118" s="16" t="s">
        <v>244</v>
      </c>
      <c r="C118" s="17" t="s">
        <v>245</v>
      </c>
      <c r="D118" s="16" t="s">
        <v>246</v>
      </c>
      <c r="E118" s="18">
        <v>80</v>
      </c>
      <c r="F118" s="18">
        <f t="shared" si="10"/>
        <v>32</v>
      </c>
      <c r="G118" s="18">
        <v>70</v>
      </c>
      <c r="H118" s="18">
        <f t="shared" si="11"/>
        <v>42</v>
      </c>
      <c r="I118" s="18">
        <f t="shared" si="9"/>
        <v>74</v>
      </c>
      <c r="J118" s="23" t="str">
        <f>VLOOKUP(C118,'[1]总成绩'!$B$2:$Q$189,16,0)</f>
        <v>正取</v>
      </c>
    </row>
    <row r="119" spans="1:10" ht="15.75">
      <c r="A119" s="15">
        <v>117</v>
      </c>
      <c r="B119" s="16" t="s">
        <v>244</v>
      </c>
      <c r="C119" s="17" t="s">
        <v>247</v>
      </c>
      <c r="D119" s="16" t="s">
        <v>248</v>
      </c>
      <c r="E119" s="18">
        <v>81</v>
      </c>
      <c r="F119" s="18">
        <f t="shared" si="10"/>
        <v>32.4</v>
      </c>
      <c r="G119" s="18">
        <v>61</v>
      </c>
      <c r="H119" s="18">
        <f t="shared" si="11"/>
        <v>36.6</v>
      </c>
      <c r="I119" s="18">
        <f t="shared" si="9"/>
        <v>69</v>
      </c>
      <c r="J119" s="23"/>
    </row>
    <row r="120" spans="1:10" ht="15.75">
      <c r="A120" s="15">
        <v>118</v>
      </c>
      <c r="B120" s="16" t="s">
        <v>244</v>
      </c>
      <c r="C120" s="17" t="s">
        <v>249</v>
      </c>
      <c r="D120" s="16" t="s">
        <v>250</v>
      </c>
      <c r="E120" s="18">
        <v>74</v>
      </c>
      <c r="F120" s="18">
        <f t="shared" si="10"/>
        <v>29.6</v>
      </c>
      <c r="G120" s="18">
        <v>55</v>
      </c>
      <c r="H120" s="18">
        <f t="shared" si="11"/>
        <v>33</v>
      </c>
      <c r="I120" s="18">
        <f t="shared" si="9"/>
        <v>62.6</v>
      </c>
      <c r="J120" s="22"/>
    </row>
    <row r="121" spans="1:10" ht="15.75">
      <c r="A121" s="15">
        <v>119</v>
      </c>
      <c r="B121" s="16" t="s">
        <v>244</v>
      </c>
      <c r="C121" s="17" t="s">
        <v>251</v>
      </c>
      <c r="D121" s="16" t="s">
        <v>252</v>
      </c>
      <c r="E121" s="18">
        <v>61</v>
      </c>
      <c r="F121" s="18">
        <f t="shared" si="10"/>
        <v>24.400000000000002</v>
      </c>
      <c r="G121" s="18">
        <v>59</v>
      </c>
      <c r="H121" s="18">
        <f t="shared" si="11"/>
        <v>35.4</v>
      </c>
      <c r="I121" s="18">
        <f t="shared" si="9"/>
        <v>59.8</v>
      </c>
      <c r="J121" s="22"/>
    </row>
    <row r="122" spans="1:10" ht="15.75">
      <c r="A122" s="15">
        <v>120</v>
      </c>
      <c r="B122" s="16" t="s">
        <v>244</v>
      </c>
      <c r="C122" s="17" t="s">
        <v>253</v>
      </c>
      <c r="D122" s="16" t="s">
        <v>254</v>
      </c>
      <c r="E122" s="18">
        <v>71</v>
      </c>
      <c r="F122" s="18">
        <f t="shared" si="10"/>
        <v>28.400000000000002</v>
      </c>
      <c r="G122" s="18">
        <v>53</v>
      </c>
      <c r="H122" s="18">
        <f t="shared" si="11"/>
        <v>31.799999999999997</v>
      </c>
      <c r="I122" s="18">
        <f t="shared" si="9"/>
        <v>60.2</v>
      </c>
      <c r="J122" s="22"/>
    </row>
    <row r="123" spans="1:10" ht="15.75">
      <c r="A123" s="15">
        <v>121</v>
      </c>
      <c r="B123" s="16" t="s">
        <v>244</v>
      </c>
      <c r="C123" s="17" t="s">
        <v>255</v>
      </c>
      <c r="D123" s="16" t="s">
        <v>256</v>
      </c>
      <c r="E123" s="18">
        <v>69</v>
      </c>
      <c r="F123" s="18">
        <f t="shared" si="10"/>
        <v>27.6</v>
      </c>
      <c r="G123" s="18">
        <v>51</v>
      </c>
      <c r="H123" s="18">
        <f t="shared" si="11"/>
        <v>30.599999999999998</v>
      </c>
      <c r="I123" s="18">
        <f t="shared" si="9"/>
        <v>58.2</v>
      </c>
      <c r="J123" s="22"/>
    </row>
    <row r="124" spans="1:10" ht="15.75">
      <c r="A124" s="15">
        <v>122</v>
      </c>
      <c r="B124" s="16" t="s">
        <v>244</v>
      </c>
      <c r="C124" s="17" t="s">
        <v>257</v>
      </c>
      <c r="D124" s="16" t="s">
        <v>258</v>
      </c>
      <c r="E124" s="18">
        <v>66</v>
      </c>
      <c r="F124" s="18">
        <f t="shared" si="10"/>
        <v>26.400000000000002</v>
      </c>
      <c r="G124" s="18">
        <v>49</v>
      </c>
      <c r="H124" s="18">
        <f t="shared" si="11"/>
        <v>29.4</v>
      </c>
      <c r="I124" s="18">
        <f t="shared" si="9"/>
        <v>55.8</v>
      </c>
      <c r="J124" s="22"/>
    </row>
    <row r="125" spans="1:10" ht="15.75">
      <c r="A125" s="15">
        <v>123</v>
      </c>
      <c r="B125" s="16" t="s">
        <v>244</v>
      </c>
      <c r="C125" s="17" t="s">
        <v>259</v>
      </c>
      <c r="D125" s="16" t="s">
        <v>260</v>
      </c>
      <c r="E125" s="18">
        <v>70</v>
      </c>
      <c r="F125" s="18">
        <f t="shared" si="10"/>
        <v>28</v>
      </c>
      <c r="G125" s="18">
        <v>53</v>
      </c>
      <c r="H125" s="18">
        <f t="shared" si="11"/>
        <v>31.799999999999997</v>
      </c>
      <c r="I125" s="18">
        <f t="shared" si="9"/>
        <v>59.8</v>
      </c>
      <c r="J125" s="22"/>
    </row>
    <row r="126" spans="1:10" ht="15.75">
      <c r="A126" s="15">
        <v>124</v>
      </c>
      <c r="B126" s="16" t="s">
        <v>261</v>
      </c>
      <c r="C126" s="17" t="s">
        <v>262</v>
      </c>
      <c r="D126" s="16" t="s">
        <v>263</v>
      </c>
      <c r="E126" s="18">
        <v>70</v>
      </c>
      <c r="F126" s="18">
        <f t="shared" si="10"/>
        <v>28</v>
      </c>
      <c r="G126" s="18">
        <v>77</v>
      </c>
      <c r="H126" s="18">
        <f t="shared" si="11"/>
        <v>46.199999999999996</v>
      </c>
      <c r="I126" s="18">
        <f t="shared" si="9"/>
        <v>74.19999999999999</v>
      </c>
      <c r="J126" s="23" t="str">
        <f>VLOOKUP(C126,'[1]总成绩'!$B$2:$Q$189,16,0)</f>
        <v>正取</v>
      </c>
    </row>
    <row r="127" spans="1:10" ht="15.75">
      <c r="A127" s="15">
        <v>125</v>
      </c>
      <c r="B127" s="16" t="s">
        <v>261</v>
      </c>
      <c r="C127" s="17" t="s">
        <v>264</v>
      </c>
      <c r="D127" s="16" t="s">
        <v>265</v>
      </c>
      <c r="E127" s="18">
        <v>46</v>
      </c>
      <c r="F127" s="18">
        <f t="shared" si="10"/>
        <v>18.400000000000002</v>
      </c>
      <c r="G127" s="18">
        <v>56</v>
      </c>
      <c r="H127" s="18">
        <f t="shared" si="11"/>
        <v>33.6</v>
      </c>
      <c r="I127" s="18">
        <f t="shared" si="9"/>
        <v>52</v>
      </c>
      <c r="J127" s="22"/>
    </row>
    <row r="128" spans="1:10" ht="15.75">
      <c r="A128" s="15">
        <v>126</v>
      </c>
      <c r="B128" s="16" t="s">
        <v>261</v>
      </c>
      <c r="C128" s="17" t="s">
        <v>266</v>
      </c>
      <c r="D128" s="16" t="s">
        <v>267</v>
      </c>
      <c r="E128" s="18">
        <v>61</v>
      </c>
      <c r="F128" s="18">
        <f t="shared" si="10"/>
        <v>24.400000000000002</v>
      </c>
      <c r="G128" s="18">
        <v>51</v>
      </c>
      <c r="H128" s="18">
        <f t="shared" si="11"/>
        <v>30.599999999999998</v>
      </c>
      <c r="I128" s="18">
        <f t="shared" si="9"/>
        <v>55</v>
      </c>
      <c r="J128" s="22"/>
    </row>
    <row r="129" spans="1:10" ht="15.75">
      <c r="A129" s="15">
        <v>127</v>
      </c>
      <c r="B129" s="16" t="s">
        <v>261</v>
      </c>
      <c r="C129" s="17" t="s">
        <v>268</v>
      </c>
      <c r="D129" s="16" t="s">
        <v>269</v>
      </c>
      <c r="E129" s="18">
        <v>38</v>
      </c>
      <c r="F129" s="18">
        <f t="shared" si="10"/>
        <v>15.200000000000001</v>
      </c>
      <c r="G129" s="18">
        <v>60</v>
      </c>
      <c r="H129" s="18">
        <f t="shared" si="11"/>
        <v>36</v>
      </c>
      <c r="I129" s="18">
        <f t="shared" si="9"/>
        <v>51.2</v>
      </c>
      <c r="J129" s="22"/>
    </row>
    <row r="130" spans="1:10" ht="15.75">
      <c r="A130" s="15">
        <v>128</v>
      </c>
      <c r="B130" s="16" t="s">
        <v>261</v>
      </c>
      <c r="C130" s="17" t="s">
        <v>270</v>
      </c>
      <c r="D130" s="16" t="s">
        <v>271</v>
      </c>
      <c r="E130" s="18">
        <v>46</v>
      </c>
      <c r="F130" s="18">
        <f t="shared" si="10"/>
        <v>18.400000000000002</v>
      </c>
      <c r="G130" s="18">
        <v>48</v>
      </c>
      <c r="H130" s="18">
        <f t="shared" si="11"/>
        <v>28.799999999999997</v>
      </c>
      <c r="I130" s="18">
        <f t="shared" si="9"/>
        <v>47.2</v>
      </c>
      <c r="J130" s="22"/>
    </row>
    <row r="131" spans="1:10" ht="15.75">
      <c r="A131" s="15">
        <v>129</v>
      </c>
      <c r="B131" s="16" t="s">
        <v>261</v>
      </c>
      <c r="C131" s="17" t="s">
        <v>272</v>
      </c>
      <c r="D131" s="16" t="s">
        <v>273</v>
      </c>
      <c r="E131" s="18">
        <v>47</v>
      </c>
      <c r="F131" s="18">
        <f t="shared" si="10"/>
        <v>18.8</v>
      </c>
      <c r="G131" s="18">
        <v>53</v>
      </c>
      <c r="H131" s="18">
        <f t="shared" si="11"/>
        <v>31.799999999999997</v>
      </c>
      <c r="I131" s="18">
        <f t="shared" si="9"/>
        <v>50.599999999999994</v>
      </c>
      <c r="J131" s="22"/>
    </row>
    <row r="132" spans="1:10" ht="15.75">
      <c r="A132" s="15">
        <v>130</v>
      </c>
      <c r="B132" s="16" t="s">
        <v>261</v>
      </c>
      <c r="C132" s="17" t="s">
        <v>274</v>
      </c>
      <c r="D132" s="16" t="s">
        <v>275</v>
      </c>
      <c r="E132" s="18">
        <v>34</v>
      </c>
      <c r="F132" s="18">
        <f t="shared" si="10"/>
        <v>13.600000000000001</v>
      </c>
      <c r="G132" s="18">
        <v>42</v>
      </c>
      <c r="H132" s="18">
        <f aca="true" t="shared" si="12" ref="H132:H163">G132*0.6</f>
        <v>25.2</v>
      </c>
      <c r="I132" s="18">
        <f aca="true" t="shared" si="13" ref="I132:I163">F132+H132</f>
        <v>38.8</v>
      </c>
      <c r="J132" s="22"/>
    </row>
    <row r="133" spans="1:10" ht="15.75">
      <c r="A133" s="15">
        <v>131</v>
      </c>
      <c r="B133" s="16" t="s">
        <v>261</v>
      </c>
      <c r="C133" s="17" t="s">
        <v>276</v>
      </c>
      <c r="D133" s="16" t="s">
        <v>277</v>
      </c>
      <c r="E133" s="18">
        <v>56</v>
      </c>
      <c r="F133" s="18">
        <f aca="true" t="shared" si="14" ref="F133:F164">E133*0.4</f>
        <v>22.400000000000002</v>
      </c>
      <c r="G133" s="18">
        <v>40</v>
      </c>
      <c r="H133" s="18">
        <f t="shared" si="12"/>
        <v>24</v>
      </c>
      <c r="I133" s="18">
        <f t="shared" si="13"/>
        <v>46.400000000000006</v>
      </c>
      <c r="J133" s="22"/>
    </row>
    <row r="134" spans="1:10" ht="15.75">
      <c r="A134" s="15">
        <v>132</v>
      </c>
      <c r="B134" s="16" t="s">
        <v>278</v>
      </c>
      <c r="C134" s="17" t="s">
        <v>279</v>
      </c>
      <c r="D134" s="16" t="s">
        <v>280</v>
      </c>
      <c r="E134" s="18">
        <v>40</v>
      </c>
      <c r="F134" s="18">
        <f t="shared" si="14"/>
        <v>16</v>
      </c>
      <c r="G134" s="18">
        <v>69</v>
      </c>
      <c r="H134" s="18">
        <f t="shared" si="12"/>
        <v>41.4</v>
      </c>
      <c r="I134" s="18">
        <f t="shared" si="13"/>
        <v>57.4</v>
      </c>
      <c r="J134" s="22"/>
    </row>
    <row r="135" spans="1:10" ht="15.75">
      <c r="A135" s="15">
        <v>133</v>
      </c>
      <c r="B135" s="16" t="s">
        <v>278</v>
      </c>
      <c r="C135" s="17" t="s">
        <v>281</v>
      </c>
      <c r="D135" s="16" t="s">
        <v>282</v>
      </c>
      <c r="E135" s="18">
        <v>66</v>
      </c>
      <c r="F135" s="18">
        <f t="shared" si="14"/>
        <v>26.400000000000002</v>
      </c>
      <c r="G135" s="18">
        <v>71</v>
      </c>
      <c r="H135" s="18">
        <f t="shared" si="12"/>
        <v>42.6</v>
      </c>
      <c r="I135" s="18">
        <f t="shared" si="13"/>
        <v>69</v>
      </c>
      <c r="J135" s="23"/>
    </row>
    <row r="136" spans="1:10" ht="15.75">
      <c r="A136" s="15">
        <v>134</v>
      </c>
      <c r="B136" s="16" t="s">
        <v>278</v>
      </c>
      <c r="C136" s="17" t="s">
        <v>283</v>
      </c>
      <c r="D136" s="16" t="s">
        <v>284</v>
      </c>
      <c r="E136" s="18">
        <v>75</v>
      </c>
      <c r="F136" s="18">
        <f t="shared" si="14"/>
        <v>30</v>
      </c>
      <c r="G136" s="18">
        <v>63</v>
      </c>
      <c r="H136" s="18">
        <f t="shared" si="12"/>
        <v>37.8</v>
      </c>
      <c r="I136" s="18">
        <f t="shared" si="13"/>
        <v>67.8</v>
      </c>
      <c r="J136" s="22"/>
    </row>
    <row r="137" spans="1:10" ht="15.75">
      <c r="A137" s="15">
        <v>135</v>
      </c>
      <c r="B137" s="16" t="s">
        <v>278</v>
      </c>
      <c r="C137" s="17" t="s">
        <v>285</v>
      </c>
      <c r="D137" s="16" t="s">
        <v>286</v>
      </c>
      <c r="E137" s="18">
        <v>58</v>
      </c>
      <c r="F137" s="18">
        <f t="shared" si="14"/>
        <v>23.200000000000003</v>
      </c>
      <c r="G137" s="18">
        <v>79</v>
      </c>
      <c r="H137" s="18">
        <f t="shared" si="12"/>
        <v>47.4</v>
      </c>
      <c r="I137" s="18">
        <f t="shared" si="13"/>
        <v>70.6</v>
      </c>
      <c r="J137" s="23" t="str">
        <f>VLOOKUP(C137,'[1]总成绩'!$B$2:$Q$189,16,0)</f>
        <v>正取</v>
      </c>
    </row>
    <row r="138" spans="1:10" ht="15.75">
      <c r="A138" s="15">
        <v>136</v>
      </c>
      <c r="B138" s="16" t="s">
        <v>278</v>
      </c>
      <c r="C138" s="17" t="s">
        <v>287</v>
      </c>
      <c r="D138" s="16" t="s">
        <v>288</v>
      </c>
      <c r="E138" s="18" t="s">
        <v>41</v>
      </c>
      <c r="F138" s="18">
        <v>0</v>
      </c>
      <c r="G138" s="18" t="s">
        <v>41</v>
      </c>
      <c r="H138" s="18">
        <v>0</v>
      </c>
      <c r="I138" s="18">
        <f t="shared" si="13"/>
        <v>0</v>
      </c>
      <c r="J138" s="22"/>
    </row>
    <row r="139" spans="1:10" ht="15.75">
      <c r="A139" s="15">
        <v>137</v>
      </c>
      <c r="B139" s="16" t="s">
        <v>278</v>
      </c>
      <c r="C139" s="17" t="s">
        <v>289</v>
      </c>
      <c r="D139" s="16" t="s">
        <v>290</v>
      </c>
      <c r="E139" s="18">
        <v>30</v>
      </c>
      <c r="F139" s="18">
        <f t="shared" si="14"/>
        <v>12</v>
      </c>
      <c r="G139" s="18">
        <v>49</v>
      </c>
      <c r="H139" s="18">
        <f t="shared" si="12"/>
        <v>29.4</v>
      </c>
      <c r="I139" s="18">
        <f t="shared" si="13"/>
        <v>41.4</v>
      </c>
      <c r="J139" s="22"/>
    </row>
    <row r="140" spans="1:10" s="2" customFormat="1" ht="15.75">
      <c r="A140" s="15">
        <v>138</v>
      </c>
      <c r="B140" s="16" t="s">
        <v>278</v>
      </c>
      <c r="C140" s="17" t="s">
        <v>291</v>
      </c>
      <c r="D140" s="16" t="s">
        <v>292</v>
      </c>
      <c r="E140" s="18">
        <v>59</v>
      </c>
      <c r="F140" s="18">
        <f t="shared" si="14"/>
        <v>23.6</v>
      </c>
      <c r="G140" s="18">
        <v>52</v>
      </c>
      <c r="H140" s="18">
        <f t="shared" si="12"/>
        <v>31.2</v>
      </c>
      <c r="I140" s="18">
        <f t="shared" si="13"/>
        <v>54.8</v>
      </c>
      <c r="J140" s="22"/>
    </row>
    <row r="141" spans="1:10" ht="15.75">
      <c r="A141" s="15">
        <v>139</v>
      </c>
      <c r="B141" s="16" t="s">
        <v>278</v>
      </c>
      <c r="C141" s="17" t="s">
        <v>293</v>
      </c>
      <c r="D141" s="16" t="s">
        <v>294</v>
      </c>
      <c r="E141" s="18" t="s">
        <v>41</v>
      </c>
      <c r="F141" s="18">
        <v>0</v>
      </c>
      <c r="G141" s="18" t="s">
        <v>41</v>
      </c>
      <c r="H141" s="18">
        <v>0</v>
      </c>
      <c r="I141" s="18">
        <f t="shared" si="13"/>
        <v>0</v>
      </c>
      <c r="J141" s="22"/>
    </row>
    <row r="142" spans="1:10" ht="15.75">
      <c r="A142" s="15">
        <v>140</v>
      </c>
      <c r="B142" s="16" t="s">
        <v>295</v>
      </c>
      <c r="C142" s="24" t="s">
        <v>296</v>
      </c>
      <c r="D142" s="16" t="s">
        <v>297</v>
      </c>
      <c r="E142" s="18">
        <v>70</v>
      </c>
      <c r="F142" s="18">
        <f t="shared" si="14"/>
        <v>28</v>
      </c>
      <c r="G142" s="18">
        <v>65</v>
      </c>
      <c r="H142" s="18">
        <f t="shared" si="12"/>
        <v>39</v>
      </c>
      <c r="I142" s="18">
        <f t="shared" si="13"/>
        <v>67</v>
      </c>
      <c r="J142" s="23" t="str">
        <f>VLOOKUP(C142,'[1]总成绩'!$B$2:$Q$189,16,0)</f>
        <v>正取</v>
      </c>
    </row>
    <row r="143" spans="1:10" ht="15.75">
      <c r="A143" s="15">
        <v>141</v>
      </c>
      <c r="B143" s="16" t="s">
        <v>295</v>
      </c>
      <c r="C143" s="17" t="s">
        <v>298</v>
      </c>
      <c r="D143" s="16" t="s">
        <v>299</v>
      </c>
      <c r="E143" s="18" t="s">
        <v>41</v>
      </c>
      <c r="F143" s="18">
        <v>0</v>
      </c>
      <c r="G143" s="18" t="s">
        <v>41</v>
      </c>
      <c r="H143" s="18">
        <v>0</v>
      </c>
      <c r="I143" s="18">
        <f t="shared" si="13"/>
        <v>0</v>
      </c>
      <c r="J143" s="22"/>
    </row>
    <row r="144" spans="1:10" ht="15.75">
      <c r="A144" s="15">
        <v>142</v>
      </c>
      <c r="B144" s="16" t="s">
        <v>295</v>
      </c>
      <c r="C144" s="17" t="s">
        <v>300</v>
      </c>
      <c r="D144" s="16" t="s">
        <v>301</v>
      </c>
      <c r="E144" s="18" t="s">
        <v>41</v>
      </c>
      <c r="F144" s="18">
        <v>0</v>
      </c>
      <c r="G144" s="18" t="s">
        <v>41</v>
      </c>
      <c r="H144" s="18">
        <v>0</v>
      </c>
      <c r="I144" s="18">
        <f t="shared" si="13"/>
        <v>0</v>
      </c>
      <c r="J144" s="22"/>
    </row>
    <row r="145" spans="1:10" ht="15.75">
      <c r="A145" s="15">
        <v>143</v>
      </c>
      <c r="B145" s="16" t="s">
        <v>295</v>
      </c>
      <c r="C145" s="17" t="s">
        <v>302</v>
      </c>
      <c r="D145" s="16" t="s">
        <v>303</v>
      </c>
      <c r="E145" s="18">
        <v>73</v>
      </c>
      <c r="F145" s="18">
        <f t="shared" si="14"/>
        <v>29.200000000000003</v>
      </c>
      <c r="G145" s="18">
        <v>60</v>
      </c>
      <c r="H145" s="18">
        <f t="shared" si="12"/>
        <v>36</v>
      </c>
      <c r="I145" s="18">
        <f t="shared" si="13"/>
        <v>65.2</v>
      </c>
      <c r="J145" s="23"/>
    </row>
    <row r="146" spans="1:10" ht="15.75">
      <c r="A146" s="15">
        <v>144</v>
      </c>
      <c r="B146" s="16" t="s">
        <v>295</v>
      </c>
      <c r="C146" s="17" t="s">
        <v>304</v>
      </c>
      <c r="D146" s="16" t="s">
        <v>305</v>
      </c>
      <c r="E146" s="18">
        <v>68</v>
      </c>
      <c r="F146" s="18">
        <f t="shared" si="14"/>
        <v>27.200000000000003</v>
      </c>
      <c r="G146" s="18">
        <v>43</v>
      </c>
      <c r="H146" s="18">
        <f t="shared" si="12"/>
        <v>25.8</v>
      </c>
      <c r="I146" s="18">
        <f t="shared" si="13"/>
        <v>53</v>
      </c>
      <c r="J146" s="22"/>
    </row>
    <row r="147" spans="1:10" s="1" customFormat="1" ht="15.75">
      <c r="A147" s="15">
        <v>145</v>
      </c>
      <c r="B147" s="16" t="s">
        <v>295</v>
      </c>
      <c r="C147" s="17" t="s">
        <v>306</v>
      </c>
      <c r="D147" s="16" t="s">
        <v>307</v>
      </c>
      <c r="E147" s="18">
        <v>41</v>
      </c>
      <c r="F147" s="18">
        <f t="shared" si="14"/>
        <v>16.400000000000002</v>
      </c>
      <c r="G147" s="18">
        <v>69</v>
      </c>
      <c r="H147" s="18">
        <f t="shared" si="12"/>
        <v>41.4</v>
      </c>
      <c r="I147" s="18">
        <f t="shared" si="13"/>
        <v>57.8</v>
      </c>
      <c r="J147" s="22"/>
    </row>
    <row r="148" spans="1:10" s="1" customFormat="1" ht="15.75">
      <c r="A148" s="15">
        <v>146</v>
      </c>
      <c r="B148" s="16" t="s">
        <v>295</v>
      </c>
      <c r="C148" s="17" t="s">
        <v>308</v>
      </c>
      <c r="D148" s="16" t="s">
        <v>309</v>
      </c>
      <c r="E148" s="18">
        <v>53</v>
      </c>
      <c r="F148" s="18">
        <f t="shared" si="14"/>
        <v>21.200000000000003</v>
      </c>
      <c r="G148" s="18">
        <v>47</v>
      </c>
      <c r="H148" s="18">
        <f t="shared" si="12"/>
        <v>28.2</v>
      </c>
      <c r="I148" s="18">
        <f t="shared" si="13"/>
        <v>49.400000000000006</v>
      </c>
      <c r="J148" s="22"/>
    </row>
    <row r="149" spans="1:10" s="1" customFormat="1" ht="15.75">
      <c r="A149" s="15">
        <v>147</v>
      </c>
      <c r="B149" s="16" t="s">
        <v>295</v>
      </c>
      <c r="C149" s="17" t="s">
        <v>310</v>
      </c>
      <c r="D149" s="16" t="s">
        <v>311</v>
      </c>
      <c r="E149" s="18">
        <v>55</v>
      </c>
      <c r="F149" s="18">
        <f t="shared" si="14"/>
        <v>22</v>
      </c>
      <c r="G149" s="18">
        <v>54</v>
      </c>
      <c r="H149" s="18">
        <f t="shared" si="12"/>
        <v>32.4</v>
      </c>
      <c r="I149" s="18">
        <f t="shared" si="13"/>
        <v>54.4</v>
      </c>
      <c r="J149" s="22"/>
    </row>
    <row r="150" spans="1:10" s="1" customFormat="1" ht="15.75">
      <c r="A150" s="15">
        <v>148</v>
      </c>
      <c r="B150" s="16" t="s">
        <v>312</v>
      </c>
      <c r="C150" s="17" t="s">
        <v>313</v>
      </c>
      <c r="D150" s="16" t="s">
        <v>314</v>
      </c>
      <c r="E150" s="18">
        <v>60</v>
      </c>
      <c r="F150" s="18">
        <f t="shared" si="14"/>
        <v>24</v>
      </c>
      <c r="G150" s="18" t="s">
        <v>41</v>
      </c>
      <c r="H150" s="18">
        <v>0</v>
      </c>
      <c r="I150" s="18">
        <f t="shared" si="13"/>
        <v>24</v>
      </c>
      <c r="J150" s="22"/>
    </row>
    <row r="151" spans="1:10" s="1" customFormat="1" ht="15.75">
      <c r="A151" s="15">
        <v>149</v>
      </c>
      <c r="B151" s="16" t="s">
        <v>312</v>
      </c>
      <c r="C151" s="17" t="s">
        <v>315</v>
      </c>
      <c r="D151" s="16" t="s">
        <v>316</v>
      </c>
      <c r="E151" s="18">
        <v>46</v>
      </c>
      <c r="F151" s="18">
        <f t="shared" si="14"/>
        <v>18.400000000000002</v>
      </c>
      <c r="G151" s="18">
        <v>51</v>
      </c>
      <c r="H151" s="18">
        <f t="shared" si="12"/>
        <v>30.599999999999998</v>
      </c>
      <c r="I151" s="18">
        <f t="shared" si="13"/>
        <v>49</v>
      </c>
      <c r="J151" s="22"/>
    </row>
    <row r="152" spans="1:10" s="1" customFormat="1" ht="15.75">
      <c r="A152" s="15">
        <v>150</v>
      </c>
      <c r="B152" s="16" t="s">
        <v>312</v>
      </c>
      <c r="C152" s="17" t="s">
        <v>317</v>
      </c>
      <c r="D152" s="16" t="s">
        <v>318</v>
      </c>
      <c r="E152" s="18">
        <v>55</v>
      </c>
      <c r="F152" s="18">
        <f t="shared" si="14"/>
        <v>22</v>
      </c>
      <c r="G152" s="18">
        <v>56</v>
      </c>
      <c r="H152" s="18">
        <f t="shared" si="12"/>
        <v>33.6</v>
      </c>
      <c r="I152" s="18">
        <f t="shared" si="13"/>
        <v>55.6</v>
      </c>
      <c r="J152" s="22"/>
    </row>
    <row r="153" spans="1:10" s="1" customFormat="1" ht="15.75">
      <c r="A153" s="15">
        <v>151</v>
      </c>
      <c r="B153" s="16" t="s">
        <v>312</v>
      </c>
      <c r="C153" s="17" t="s">
        <v>319</v>
      </c>
      <c r="D153" s="16" t="s">
        <v>320</v>
      </c>
      <c r="E153" s="18">
        <v>80</v>
      </c>
      <c r="F153" s="18">
        <f t="shared" si="14"/>
        <v>32</v>
      </c>
      <c r="G153" s="18">
        <v>67</v>
      </c>
      <c r="H153" s="18">
        <f t="shared" si="12"/>
        <v>40.199999999999996</v>
      </c>
      <c r="I153" s="18">
        <f t="shared" si="13"/>
        <v>72.19999999999999</v>
      </c>
      <c r="J153" s="23"/>
    </row>
    <row r="154" spans="1:10" s="1" customFormat="1" ht="15.75">
      <c r="A154" s="15">
        <v>152</v>
      </c>
      <c r="B154" s="16" t="s">
        <v>312</v>
      </c>
      <c r="C154" s="17" t="s">
        <v>321</v>
      </c>
      <c r="D154" s="16" t="s">
        <v>322</v>
      </c>
      <c r="E154" s="18">
        <v>67</v>
      </c>
      <c r="F154" s="18">
        <f t="shared" si="14"/>
        <v>26.8</v>
      </c>
      <c r="G154" s="18">
        <v>52</v>
      </c>
      <c r="H154" s="18">
        <f t="shared" si="12"/>
        <v>31.2</v>
      </c>
      <c r="I154" s="18">
        <f t="shared" si="13"/>
        <v>58</v>
      </c>
      <c r="J154" s="22"/>
    </row>
    <row r="155" spans="1:10" s="1" customFormat="1" ht="15.75">
      <c r="A155" s="15">
        <v>153</v>
      </c>
      <c r="B155" s="16" t="s">
        <v>312</v>
      </c>
      <c r="C155" s="17" t="s">
        <v>323</v>
      </c>
      <c r="D155" s="16" t="s">
        <v>324</v>
      </c>
      <c r="E155" s="18">
        <v>80</v>
      </c>
      <c r="F155" s="18">
        <f t="shared" si="14"/>
        <v>32</v>
      </c>
      <c r="G155" s="18">
        <v>73</v>
      </c>
      <c r="H155" s="18">
        <f t="shared" si="12"/>
        <v>43.8</v>
      </c>
      <c r="I155" s="18">
        <f t="shared" si="13"/>
        <v>75.8</v>
      </c>
      <c r="J155" s="23" t="str">
        <f>VLOOKUP(C155,'[1]总成绩'!$B$2:$Q$189,16,0)</f>
        <v>正取</v>
      </c>
    </row>
    <row r="156" spans="1:10" ht="15.75">
      <c r="A156" s="15">
        <v>154</v>
      </c>
      <c r="B156" s="16" t="s">
        <v>312</v>
      </c>
      <c r="C156" s="17" t="s">
        <v>325</v>
      </c>
      <c r="D156" s="16" t="s">
        <v>326</v>
      </c>
      <c r="E156" s="19">
        <v>65</v>
      </c>
      <c r="F156" s="18">
        <f t="shared" si="14"/>
        <v>26</v>
      </c>
      <c r="G156" s="19">
        <v>57</v>
      </c>
      <c r="H156" s="18">
        <f t="shared" si="12"/>
        <v>34.199999999999996</v>
      </c>
      <c r="I156" s="18">
        <f t="shared" si="13"/>
        <v>60.199999999999996</v>
      </c>
      <c r="J156" s="22"/>
    </row>
    <row r="157" spans="1:10" ht="15.75">
      <c r="A157" s="15">
        <v>155</v>
      </c>
      <c r="B157" s="16" t="s">
        <v>312</v>
      </c>
      <c r="C157" s="17" t="s">
        <v>327</v>
      </c>
      <c r="D157" s="16" t="s">
        <v>328</v>
      </c>
      <c r="E157" s="18" t="s">
        <v>41</v>
      </c>
      <c r="F157" s="18">
        <v>0</v>
      </c>
      <c r="G157" s="18" t="s">
        <v>41</v>
      </c>
      <c r="H157" s="18">
        <v>0</v>
      </c>
      <c r="I157" s="18">
        <f t="shared" si="13"/>
        <v>0</v>
      </c>
      <c r="J157" s="22"/>
    </row>
    <row r="158" spans="1:10" ht="15.75">
      <c r="A158" s="15">
        <v>156</v>
      </c>
      <c r="B158" s="16" t="s">
        <v>329</v>
      </c>
      <c r="C158" s="17" t="s">
        <v>330</v>
      </c>
      <c r="D158" s="16" t="s">
        <v>331</v>
      </c>
      <c r="E158" s="19">
        <v>66</v>
      </c>
      <c r="F158" s="18">
        <f t="shared" si="14"/>
        <v>26.400000000000002</v>
      </c>
      <c r="G158" s="19">
        <v>70</v>
      </c>
      <c r="H158" s="18">
        <f t="shared" si="12"/>
        <v>42</v>
      </c>
      <c r="I158" s="18">
        <f t="shared" si="13"/>
        <v>68.4</v>
      </c>
      <c r="J158" s="23" t="str">
        <f>VLOOKUP(C158,'[1]总成绩'!$B$2:$Q$189,16,0)</f>
        <v>正取</v>
      </c>
    </row>
    <row r="159" spans="1:10" ht="15.75">
      <c r="A159" s="15">
        <v>157</v>
      </c>
      <c r="B159" s="16" t="s">
        <v>329</v>
      </c>
      <c r="C159" s="17" t="s">
        <v>332</v>
      </c>
      <c r="D159" s="16" t="s">
        <v>333</v>
      </c>
      <c r="E159" s="18" t="s">
        <v>41</v>
      </c>
      <c r="F159" s="18">
        <v>0</v>
      </c>
      <c r="G159" s="18" t="s">
        <v>41</v>
      </c>
      <c r="H159" s="18">
        <v>0</v>
      </c>
      <c r="I159" s="18">
        <f t="shared" si="13"/>
        <v>0</v>
      </c>
      <c r="J159" s="22"/>
    </row>
    <row r="160" spans="1:10" ht="15.75">
      <c r="A160" s="15">
        <v>158</v>
      </c>
      <c r="B160" s="16" t="s">
        <v>329</v>
      </c>
      <c r="C160" s="17" t="s">
        <v>334</v>
      </c>
      <c r="D160" s="16" t="s">
        <v>335</v>
      </c>
      <c r="E160" s="18">
        <v>49</v>
      </c>
      <c r="F160" s="18">
        <f t="shared" si="14"/>
        <v>19.6</v>
      </c>
      <c r="G160" s="18">
        <v>56</v>
      </c>
      <c r="H160" s="18">
        <f t="shared" si="12"/>
        <v>33.6</v>
      </c>
      <c r="I160" s="18">
        <f t="shared" si="13"/>
        <v>53.2</v>
      </c>
      <c r="J160" s="22"/>
    </row>
    <row r="161" spans="1:10" ht="15.75">
      <c r="A161" s="15">
        <v>159</v>
      </c>
      <c r="B161" s="16" t="s">
        <v>329</v>
      </c>
      <c r="C161" s="17" t="s">
        <v>336</v>
      </c>
      <c r="D161" s="16" t="s">
        <v>337</v>
      </c>
      <c r="E161" s="18">
        <v>40</v>
      </c>
      <c r="F161" s="18">
        <f t="shared" si="14"/>
        <v>16</v>
      </c>
      <c r="G161" s="18">
        <v>43</v>
      </c>
      <c r="H161" s="18">
        <f t="shared" si="12"/>
        <v>25.8</v>
      </c>
      <c r="I161" s="18">
        <f t="shared" si="13"/>
        <v>41.8</v>
      </c>
      <c r="J161" s="22"/>
    </row>
    <row r="162" spans="1:10" ht="15.75">
      <c r="A162" s="15">
        <v>160</v>
      </c>
      <c r="B162" s="16" t="s">
        <v>329</v>
      </c>
      <c r="C162" s="17" t="s">
        <v>338</v>
      </c>
      <c r="D162" s="16" t="s">
        <v>339</v>
      </c>
      <c r="E162" s="19">
        <v>50</v>
      </c>
      <c r="F162" s="18">
        <f t="shared" si="14"/>
        <v>20</v>
      </c>
      <c r="G162" s="19">
        <v>59</v>
      </c>
      <c r="H162" s="18">
        <f t="shared" si="12"/>
        <v>35.4</v>
      </c>
      <c r="I162" s="18">
        <f t="shared" si="13"/>
        <v>55.4</v>
      </c>
      <c r="J162" s="22"/>
    </row>
    <row r="163" spans="1:10" ht="15.75">
      <c r="A163" s="15">
        <v>161</v>
      </c>
      <c r="B163" s="16" t="s">
        <v>329</v>
      </c>
      <c r="C163" s="17" t="s">
        <v>340</v>
      </c>
      <c r="D163" s="16" t="s">
        <v>341</v>
      </c>
      <c r="E163" s="18">
        <v>46</v>
      </c>
      <c r="F163" s="18">
        <f t="shared" si="14"/>
        <v>18.400000000000002</v>
      </c>
      <c r="G163" s="18">
        <v>58</v>
      </c>
      <c r="H163" s="18">
        <f t="shared" si="12"/>
        <v>34.8</v>
      </c>
      <c r="I163" s="18">
        <f t="shared" si="13"/>
        <v>53.2</v>
      </c>
      <c r="J163" s="22"/>
    </row>
    <row r="164" spans="1:10" ht="15.75">
      <c r="A164" s="15">
        <v>162</v>
      </c>
      <c r="B164" s="16" t="s">
        <v>329</v>
      </c>
      <c r="C164" s="17" t="s">
        <v>342</v>
      </c>
      <c r="D164" s="16" t="s">
        <v>343</v>
      </c>
      <c r="E164" s="18">
        <v>60</v>
      </c>
      <c r="F164" s="18">
        <f t="shared" si="14"/>
        <v>24</v>
      </c>
      <c r="G164" s="18">
        <v>72</v>
      </c>
      <c r="H164" s="18">
        <f aca="true" t="shared" si="15" ref="H164:H189">G164*0.6</f>
        <v>43.199999999999996</v>
      </c>
      <c r="I164" s="18">
        <f aca="true" t="shared" si="16" ref="I164:I189">F164+H164</f>
        <v>67.19999999999999</v>
      </c>
      <c r="J164" s="23"/>
    </row>
    <row r="165" spans="1:10" ht="15.75">
      <c r="A165" s="15">
        <v>163</v>
      </c>
      <c r="B165" s="16" t="s">
        <v>329</v>
      </c>
      <c r="C165" s="17" t="s">
        <v>344</v>
      </c>
      <c r="D165" s="16" t="s">
        <v>345</v>
      </c>
      <c r="E165" s="18" t="s">
        <v>41</v>
      </c>
      <c r="F165" s="18">
        <v>0</v>
      </c>
      <c r="G165" s="18" t="s">
        <v>41</v>
      </c>
      <c r="H165" s="18">
        <v>0</v>
      </c>
      <c r="I165" s="18">
        <f t="shared" si="16"/>
        <v>0</v>
      </c>
      <c r="J165" s="22"/>
    </row>
    <row r="166" spans="1:10" ht="15.75">
      <c r="A166" s="15">
        <v>164</v>
      </c>
      <c r="B166" s="16" t="s">
        <v>346</v>
      </c>
      <c r="C166" s="17" t="s">
        <v>347</v>
      </c>
      <c r="D166" s="16" t="s">
        <v>348</v>
      </c>
      <c r="E166" s="18">
        <v>59</v>
      </c>
      <c r="F166" s="18">
        <f aca="true" t="shared" si="17" ref="F165:F189">E166*0.4</f>
        <v>23.6</v>
      </c>
      <c r="G166" s="18">
        <v>78</v>
      </c>
      <c r="H166" s="18">
        <f t="shared" si="15"/>
        <v>46.8</v>
      </c>
      <c r="I166" s="18">
        <f t="shared" si="16"/>
        <v>70.4</v>
      </c>
      <c r="J166" s="23"/>
    </row>
    <row r="167" spans="1:10" ht="15.75">
      <c r="A167" s="15">
        <v>165</v>
      </c>
      <c r="B167" s="16" t="s">
        <v>346</v>
      </c>
      <c r="C167" s="17" t="s">
        <v>349</v>
      </c>
      <c r="D167" s="16" t="s">
        <v>350</v>
      </c>
      <c r="E167" s="18">
        <v>41</v>
      </c>
      <c r="F167" s="18">
        <f t="shared" si="17"/>
        <v>16.400000000000002</v>
      </c>
      <c r="G167" s="18">
        <v>63</v>
      </c>
      <c r="H167" s="18">
        <f t="shared" si="15"/>
        <v>37.8</v>
      </c>
      <c r="I167" s="18">
        <f t="shared" si="16"/>
        <v>54.2</v>
      </c>
      <c r="J167" s="22"/>
    </row>
    <row r="168" spans="1:10" ht="15.75">
      <c r="A168" s="15">
        <v>166</v>
      </c>
      <c r="B168" s="16" t="s">
        <v>346</v>
      </c>
      <c r="C168" s="17" t="s">
        <v>351</v>
      </c>
      <c r="D168" s="16" t="s">
        <v>352</v>
      </c>
      <c r="E168" s="19">
        <v>46</v>
      </c>
      <c r="F168" s="18">
        <f t="shared" si="17"/>
        <v>18.400000000000002</v>
      </c>
      <c r="G168" s="19">
        <v>62</v>
      </c>
      <c r="H168" s="18">
        <f t="shared" si="15"/>
        <v>37.199999999999996</v>
      </c>
      <c r="I168" s="18">
        <f t="shared" si="16"/>
        <v>55.599999999999994</v>
      </c>
      <c r="J168" s="22"/>
    </row>
    <row r="169" spans="1:10" ht="15.75">
      <c r="A169" s="15">
        <v>167</v>
      </c>
      <c r="B169" s="16" t="s">
        <v>346</v>
      </c>
      <c r="C169" s="17" t="s">
        <v>353</v>
      </c>
      <c r="D169" s="16" t="s">
        <v>354</v>
      </c>
      <c r="E169" s="18" t="s">
        <v>41</v>
      </c>
      <c r="F169" s="18">
        <v>0</v>
      </c>
      <c r="G169" s="18" t="s">
        <v>41</v>
      </c>
      <c r="H169" s="18">
        <v>0</v>
      </c>
      <c r="I169" s="18">
        <f t="shared" si="16"/>
        <v>0</v>
      </c>
      <c r="J169" s="22"/>
    </row>
    <row r="170" spans="1:10" ht="15.75">
      <c r="A170" s="15">
        <v>168</v>
      </c>
      <c r="B170" s="16" t="s">
        <v>346</v>
      </c>
      <c r="C170" s="17" t="s">
        <v>355</v>
      </c>
      <c r="D170" s="16" t="s">
        <v>356</v>
      </c>
      <c r="E170" s="18">
        <v>39</v>
      </c>
      <c r="F170" s="18">
        <f t="shared" si="17"/>
        <v>15.600000000000001</v>
      </c>
      <c r="G170" s="18">
        <v>51</v>
      </c>
      <c r="H170" s="18">
        <f t="shared" si="15"/>
        <v>30.599999999999998</v>
      </c>
      <c r="I170" s="18">
        <f t="shared" si="16"/>
        <v>46.2</v>
      </c>
      <c r="J170" s="22"/>
    </row>
    <row r="171" spans="1:10" ht="15.75">
      <c r="A171" s="15">
        <v>169</v>
      </c>
      <c r="B171" s="16" t="s">
        <v>346</v>
      </c>
      <c r="C171" s="17" t="s">
        <v>357</v>
      </c>
      <c r="D171" s="16" t="s">
        <v>358</v>
      </c>
      <c r="E171" s="18">
        <v>59</v>
      </c>
      <c r="F171" s="18">
        <f t="shared" si="17"/>
        <v>23.6</v>
      </c>
      <c r="G171" s="18">
        <v>54</v>
      </c>
      <c r="H171" s="18">
        <f t="shared" si="15"/>
        <v>32.4</v>
      </c>
      <c r="I171" s="18">
        <f t="shared" si="16"/>
        <v>56</v>
      </c>
      <c r="J171" s="22"/>
    </row>
    <row r="172" spans="1:10" ht="15.75">
      <c r="A172" s="15">
        <v>170</v>
      </c>
      <c r="B172" s="16" t="s">
        <v>346</v>
      </c>
      <c r="C172" s="17" t="s">
        <v>359</v>
      </c>
      <c r="D172" s="16" t="s">
        <v>360</v>
      </c>
      <c r="E172" s="18">
        <v>34</v>
      </c>
      <c r="F172" s="18">
        <f t="shared" si="17"/>
        <v>13.600000000000001</v>
      </c>
      <c r="G172" s="18">
        <v>57</v>
      </c>
      <c r="H172" s="18">
        <f t="shared" si="15"/>
        <v>34.199999999999996</v>
      </c>
      <c r="I172" s="18">
        <f t="shared" si="16"/>
        <v>47.8</v>
      </c>
      <c r="J172" s="22"/>
    </row>
    <row r="173" spans="1:10" ht="15.75">
      <c r="A173" s="15">
        <v>171</v>
      </c>
      <c r="B173" s="16" t="s">
        <v>346</v>
      </c>
      <c r="C173" s="17" t="s">
        <v>361</v>
      </c>
      <c r="D173" s="16" t="s">
        <v>362</v>
      </c>
      <c r="E173" s="18">
        <v>67</v>
      </c>
      <c r="F173" s="18">
        <f t="shared" si="17"/>
        <v>26.8</v>
      </c>
      <c r="G173" s="18">
        <v>75</v>
      </c>
      <c r="H173" s="18">
        <f t="shared" si="15"/>
        <v>45</v>
      </c>
      <c r="I173" s="18">
        <f t="shared" si="16"/>
        <v>71.8</v>
      </c>
      <c r="J173" s="23" t="str">
        <f>VLOOKUP(C173,'[1]总成绩'!$B$2:$Q$189,16,0)</f>
        <v>正取</v>
      </c>
    </row>
    <row r="174" spans="1:10" ht="15.75">
      <c r="A174" s="15">
        <v>172</v>
      </c>
      <c r="B174" s="16" t="s">
        <v>363</v>
      </c>
      <c r="C174" s="17" t="s">
        <v>364</v>
      </c>
      <c r="D174" s="16" t="s">
        <v>365</v>
      </c>
      <c r="E174" s="19">
        <v>55</v>
      </c>
      <c r="F174" s="18">
        <f t="shared" si="17"/>
        <v>22</v>
      </c>
      <c r="G174" s="19">
        <v>61</v>
      </c>
      <c r="H174" s="18">
        <f t="shared" si="15"/>
        <v>36.6</v>
      </c>
      <c r="I174" s="18">
        <f t="shared" si="16"/>
        <v>58.6</v>
      </c>
      <c r="J174" s="22"/>
    </row>
    <row r="175" spans="1:10" ht="15.75">
      <c r="A175" s="15">
        <v>173</v>
      </c>
      <c r="B175" s="16" t="s">
        <v>363</v>
      </c>
      <c r="C175" s="17" t="s">
        <v>366</v>
      </c>
      <c r="D175" s="16" t="s">
        <v>367</v>
      </c>
      <c r="E175" s="18" t="s">
        <v>41</v>
      </c>
      <c r="F175" s="18">
        <v>0</v>
      </c>
      <c r="G175" s="18" t="s">
        <v>41</v>
      </c>
      <c r="H175" s="18">
        <v>0</v>
      </c>
      <c r="I175" s="18">
        <f t="shared" si="16"/>
        <v>0</v>
      </c>
      <c r="J175" s="22"/>
    </row>
    <row r="176" spans="1:10" ht="15.75">
      <c r="A176" s="15">
        <v>174</v>
      </c>
      <c r="B176" s="16" t="s">
        <v>363</v>
      </c>
      <c r="C176" s="17" t="s">
        <v>368</v>
      </c>
      <c r="D176" s="16" t="s">
        <v>369</v>
      </c>
      <c r="E176" s="19">
        <v>46</v>
      </c>
      <c r="F176" s="18">
        <f t="shared" si="17"/>
        <v>18.400000000000002</v>
      </c>
      <c r="G176" s="19" t="s">
        <v>41</v>
      </c>
      <c r="H176" s="18">
        <v>0</v>
      </c>
      <c r="I176" s="18">
        <f t="shared" si="16"/>
        <v>18.400000000000002</v>
      </c>
      <c r="J176" s="22"/>
    </row>
    <row r="177" spans="1:10" ht="15.75">
      <c r="A177" s="15">
        <v>175</v>
      </c>
      <c r="B177" s="16" t="s">
        <v>363</v>
      </c>
      <c r="C177" s="17" t="s">
        <v>370</v>
      </c>
      <c r="D177" s="16" t="s">
        <v>371</v>
      </c>
      <c r="E177" s="18">
        <v>5</v>
      </c>
      <c r="F177" s="18">
        <f t="shared" si="17"/>
        <v>2</v>
      </c>
      <c r="G177" s="18" t="s">
        <v>41</v>
      </c>
      <c r="H177" s="18">
        <v>0</v>
      </c>
      <c r="I177" s="18">
        <f t="shared" si="16"/>
        <v>2</v>
      </c>
      <c r="J177" s="22"/>
    </row>
    <row r="178" spans="1:10" ht="15.75">
      <c r="A178" s="15">
        <v>176</v>
      </c>
      <c r="B178" s="16" t="s">
        <v>363</v>
      </c>
      <c r="C178" s="17" t="s">
        <v>372</v>
      </c>
      <c r="D178" s="16" t="s">
        <v>373</v>
      </c>
      <c r="E178" s="18">
        <v>71</v>
      </c>
      <c r="F178" s="18">
        <f t="shared" si="17"/>
        <v>28.400000000000002</v>
      </c>
      <c r="G178" s="18">
        <v>72</v>
      </c>
      <c r="H178" s="18">
        <f t="shared" si="15"/>
        <v>43.199999999999996</v>
      </c>
      <c r="I178" s="18">
        <f t="shared" si="16"/>
        <v>71.6</v>
      </c>
      <c r="J178" s="23"/>
    </row>
    <row r="179" spans="1:10" ht="15.75">
      <c r="A179" s="15">
        <v>177</v>
      </c>
      <c r="B179" s="16" t="s">
        <v>363</v>
      </c>
      <c r="C179" s="17" t="s">
        <v>374</v>
      </c>
      <c r="D179" s="16" t="s">
        <v>375</v>
      </c>
      <c r="E179" s="19">
        <v>73</v>
      </c>
      <c r="F179" s="18">
        <f t="shared" si="17"/>
        <v>29.200000000000003</v>
      </c>
      <c r="G179" s="19">
        <v>80</v>
      </c>
      <c r="H179" s="18">
        <f t="shared" si="15"/>
        <v>48</v>
      </c>
      <c r="I179" s="18">
        <f t="shared" si="16"/>
        <v>77.2</v>
      </c>
      <c r="J179" s="23" t="str">
        <f>VLOOKUP(C179,'[1]总成绩'!$B$2:$Q$189,16,0)</f>
        <v>正取</v>
      </c>
    </row>
    <row r="180" spans="1:10" ht="15.75">
      <c r="A180" s="15">
        <v>178</v>
      </c>
      <c r="B180" s="16" t="s">
        <v>363</v>
      </c>
      <c r="C180" s="17" t="s">
        <v>376</v>
      </c>
      <c r="D180" s="16" t="s">
        <v>377</v>
      </c>
      <c r="E180" s="18">
        <v>67</v>
      </c>
      <c r="F180" s="18">
        <f t="shared" si="17"/>
        <v>26.8</v>
      </c>
      <c r="G180" s="18">
        <v>57</v>
      </c>
      <c r="H180" s="18">
        <f t="shared" si="15"/>
        <v>34.199999999999996</v>
      </c>
      <c r="I180" s="18">
        <f t="shared" si="16"/>
        <v>61</v>
      </c>
      <c r="J180" s="22"/>
    </row>
    <row r="181" spans="1:10" ht="15.75">
      <c r="A181" s="15">
        <v>179</v>
      </c>
      <c r="B181" s="16" t="s">
        <v>363</v>
      </c>
      <c r="C181" s="17" t="s">
        <v>378</v>
      </c>
      <c r="D181" s="16" t="s">
        <v>379</v>
      </c>
      <c r="E181" s="18">
        <v>50</v>
      </c>
      <c r="F181" s="18">
        <f t="shared" si="17"/>
        <v>20</v>
      </c>
      <c r="G181" s="18">
        <v>64</v>
      </c>
      <c r="H181" s="18">
        <f t="shared" si="15"/>
        <v>38.4</v>
      </c>
      <c r="I181" s="18">
        <f t="shared" si="16"/>
        <v>58.4</v>
      </c>
      <c r="J181" s="22"/>
    </row>
    <row r="182" spans="1:10" ht="15.75">
      <c r="A182" s="15">
        <v>180</v>
      </c>
      <c r="B182" s="16" t="s">
        <v>380</v>
      </c>
      <c r="C182" s="17" t="s">
        <v>381</v>
      </c>
      <c r="D182" s="16" t="s">
        <v>382</v>
      </c>
      <c r="E182" s="18">
        <v>40</v>
      </c>
      <c r="F182" s="18">
        <f t="shared" si="17"/>
        <v>16</v>
      </c>
      <c r="G182" s="18">
        <v>64</v>
      </c>
      <c r="H182" s="18">
        <f t="shared" si="15"/>
        <v>38.4</v>
      </c>
      <c r="I182" s="18">
        <f t="shared" si="16"/>
        <v>54.4</v>
      </c>
      <c r="J182" s="22"/>
    </row>
    <row r="183" spans="1:10" ht="15.75">
      <c r="A183" s="15">
        <v>181</v>
      </c>
      <c r="B183" s="16" t="s">
        <v>380</v>
      </c>
      <c r="C183" s="17" t="s">
        <v>383</v>
      </c>
      <c r="D183" s="16" t="s">
        <v>384</v>
      </c>
      <c r="E183" s="19">
        <v>55</v>
      </c>
      <c r="F183" s="18">
        <f t="shared" si="17"/>
        <v>22</v>
      </c>
      <c r="G183" s="19">
        <v>58</v>
      </c>
      <c r="H183" s="18">
        <f t="shared" si="15"/>
        <v>34.8</v>
      </c>
      <c r="I183" s="18">
        <f t="shared" si="16"/>
        <v>56.8</v>
      </c>
      <c r="J183" s="22"/>
    </row>
    <row r="184" spans="1:10" ht="15.75">
      <c r="A184" s="15">
        <v>182</v>
      </c>
      <c r="B184" s="16" t="s">
        <v>380</v>
      </c>
      <c r="C184" s="17" t="s">
        <v>385</v>
      </c>
      <c r="D184" s="16" t="s">
        <v>386</v>
      </c>
      <c r="E184" s="18">
        <v>42</v>
      </c>
      <c r="F184" s="18">
        <f t="shared" si="17"/>
        <v>16.8</v>
      </c>
      <c r="G184" s="18">
        <v>57</v>
      </c>
      <c r="H184" s="18">
        <f t="shared" si="15"/>
        <v>34.199999999999996</v>
      </c>
      <c r="I184" s="18">
        <f t="shared" si="16"/>
        <v>51</v>
      </c>
      <c r="J184" s="22"/>
    </row>
    <row r="185" spans="1:10" ht="15.75">
      <c r="A185" s="15">
        <v>183</v>
      </c>
      <c r="B185" s="16" t="s">
        <v>380</v>
      </c>
      <c r="C185" s="17" t="s">
        <v>387</v>
      </c>
      <c r="D185" s="16" t="s">
        <v>388</v>
      </c>
      <c r="E185" s="18">
        <v>47</v>
      </c>
      <c r="F185" s="18">
        <f t="shared" si="17"/>
        <v>18.8</v>
      </c>
      <c r="G185" s="18">
        <v>44</v>
      </c>
      <c r="H185" s="18">
        <f t="shared" si="15"/>
        <v>26.4</v>
      </c>
      <c r="I185" s="18">
        <f t="shared" si="16"/>
        <v>45.2</v>
      </c>
      <c r="J185" s="22"/>
    </row>
    <row r="186" spans="1:10" ht="15.75">
      <c r="A186" s="15">
        <v>184</v>
      </c>
      <c r="B186" s="16" t="s">
        <v>380</v>
      </c>
      <c r="C186" s="17" t="s">
        <v>389</v>
      </c>
      <c r="D186" s="16" t="s">
        <v>390</v>
      </c>
      <c r="E186" s="18">
        <v>64</v>
      </c>
      <c r="F186" s="18">
        <f t="shared" si="17"/>
        <v>25.6</v>
      </c>
      <c r="G186" s="18">
        <v>65</v>
      </c>
      <c r="H186" s="18">
        <f t="shared" si="15"/>
        <v>39</v>
      </c>
      <c r="I186" s="18">
        <f t="shared" si="16"/>
        <v>64.6</v>
      </c>
      <c r="J186" s="23" t="str">
        <f>VLOOKUP(C186,'[1]总成绩'!$B$2:$Q$189,16,0)</f>
        <v>正取</v>
      </c>
    </row>
    <row r="187" spans="1:10" ht="15.75">
      <c r="A187" s="15">
        <v>185</v>
      </c>
      <c r="B187" s="16" t="s">
        <v>380</v>
      </c>
      <c r="C187" s="17" t="s">
        <v>391</v>
      </c>
      <c r="D187" s="16" t="s">
        <v>392</v>
      </c>
      <c r="E187" s="18" t="s">
        <v>41</v>
      </c>
      <c r="F187" s="18">
        <v>0</v>
      </c>
      <c r="G187" s="18" t="s">
        <v>41</v>
      </c>
      <c r="H187" s="18">
        <v>0</v>
      </c>
      <c r="I187" s="18">
        <f t="shared" si="16"/>
        <v>0</v>
      </c>
      <c r="J187" s="22"/>
    </row>
    <row r="188" spans="1:10" ht="15.75">
      <c r="A188" s="15">
        <v>186</v>
      </c>
      <c r="B188" s="16" t="s">
        <v>380</v>
      </c>
      <c r="C188" s="17" t="s">
        <v>393</v>
      </c>
      <c r="D188" s="16" t="s">
        <v>394</v>
      </c>
      <c r="E188" s="18">
        <v>46</v>
      </c>
      <c r="F188" s="18">
        <f t="shared" si="17"/>
        <v>18.400000000000002</v>
      </c>
      <c r="G188" s="18">
        <v>62</v>
      </c>
      <c r="H188" s="18">
        <f t="shared" si="15"/>
        <v>37.199999999999996</v>
      </c>
      <c r="I188" s="18">
        <f t="shared" si="16"/>
        <v>55.599999999999994</v>
      </c>
      <c r="J188" s="22"/>
    </row>
    <row r="189" spans="1:10" ht="15.75">
      <c r="A189" s="15">
        <v>187</v>
      </c>
      <c r="B189" s="16" t="s">
        <v>380</v>
      </c>
      <c r="C189" s="17" t="s">
        <v>395</v>
      </c>
      <c r="D189" s="16" t="s">
        <v>396</v>
      </c>
      <c r="E189" s="18">
        <v>37</v>
      </c>
      <c r="F189" s="18">
        <f t="shared" si="17"/>
        <v>14.8</v>
      </c>
      <c r="G189" s="18">
        <v>43</v>
      </c>
      <c r="H189" s="18">
        <f t="shared" si="15"/>
        <v>25.8</v>
      </c>
      <c r="I189" s="18">
        <f t="shared" si="16"/>
        <v>40.6</v>
      </c>
      <c r="J189" s="22"/>
    </row>
    <row r="190" spans="6:9" ht="15.75">
      <c r="F190" s="25"/>
      <c r="G190" s="26"/>
      <c r="H190" s="25"/>
      <c r="I190" s="25"/>
    </row>
  </sheetData>
  <sheetProtection/>
  <autoFilter ref="A2:J189"/>
  <mergeCells count="1">
    <mergeCell ref="A1:J1"/>
  </mergeCells>
  <conditionalFormatting sqref="D3">
    <cfRule type="expression" priority="189" dxfId="0" stopIfTrue="1">
      <formula>AND(COUNTIF($D$3,D3)&gt;1,NOT(ISBLANK(D3)))</formula>
    </cfRule>
  </conditionalFormatting>
  <conditionalFormatting sqref="D4">
    <cfRule type="expression" priority="188" dxfId="0" stopIfTrue="1">
      <formula>AND(COUNTIF($D$4,D4)&gt;1,NOT(ISBLANK(D4)))</formula>
    </cfRule>
  </conditionalFormatting>
  <conditionalFormatting sqref="D5">
    <cfRule type="expression" priority="187" dxfId="0" stopIfTrue="1">
      <formula>AND(COUNTIF($D$5,D5)&gt;1,NOT(ISBLANK(D5)))</formula>
    </cfRule>
  </conditionalFormatting>
  <conditionalFormatting sqref="D6">
    <cfRule type="expression" priority="186" dxfId="0" stopIfTrue="1">
      <formula>AND(COUNTIF($D$6,D6)&gt;1,NOT(ISBLANK(D6)))</formula>
    </cfRule>
  </conditionalFormatting>
  <conditionalFormatting sqref="D7">
    <cfRule type="expression" priority="185" dxfId="0" stopIfTrue="1">
      <formula>AND(COUNTIF($D$7,D7)&gt;1,NOT(ISBLANK(D7)))</formula>
    </cfRule>
  </conditionalFormatting>
  <conditionalFormatting sqref="D8">
    <cfRule type="expression" priority="183" dxfId="0" stopIfTrue="1">
      <formula>AND(COUNTIF($D$8,D8)&gt;1,NOT(ISBLANK(D8)))</formula>
    </cfRule>
  </conditionalFormatting>
  <conditionalFormatting sqref="D9">
    <cfRule type="expression" priority="181" dxfId="0" stopIfTrue="1">
      <formula>AND(COUNTIF($D$9,D9)&gt;1,NOT(ISBLANK(D9)))</formula>
    </cfRule>
  </conditionalFormatting>
  <conditionalFormatting sqref="D10">
    <cfRule type="expression" priority="180" dxfId="0" stopIfTrue="1">
      <formula>AND(COUNTIF($D$10,D10)&gt;1,NOT(ISBLANK(D10)))</formula>
    </cfRule>
  </conditionalFormatting>
  <conditionalFormatting sqref="D11">
    <cfRule type="expression" priority="184" dxfId="0" stopIfTrue="1">
      <formula>AND(COUNTIF($D$11,D11)&gt;1,NOT(ISBLANK(D11)))</formula>
    </cfRule>
  </conditionalFormatting>
  <conditionalFormatting sqref="D12">
    <cfRule type="expression" priority="182" dxfId="0" stopIfTrue="1">
      <formula>AND(COUNTIF($D$12,D12)&gt;1,NOT(ISBLANK(D12)))</formula>
    </cfRule>
  </conditionalFormatting>
  <conditionalFormatting sqref="D59">
    <cfRule type="expression" priority="178" dxfId="0" stopIfTrue="1">
      <formula>AND(COUNTIF($D$59,D59)&gt;1,NOT(ISBLANK(D59)))</formula>
    </cfRule>
  </conditionalFormatting>
  <conditionalFormatting sqref="D60">
    <cfRule type="expression" priority="179" dxfId="0" stopIfTrue="1">
      <formula>AND(COUNTIF($D$60,D60)&gt;1,NOT(ISBLANK(D60)))</formula>
    </cfRule>
  </conditionalFormatting>
  <conditionalFormatting sqref="D187">
    <cfRule type="expression" priority="175" dxfId="0" stopIfTrue="1">
      <formula>AND(COUNTIF($D$187,D187)&gt;1,NOT(ISBLANK(D187)))</formula>
    </cfRule>
  </conditionalFormatting>
  <conditionalFormatting sqref="D188">
    <cfRule type="expression" priority="174" dxfId="0" stopIfTrue="1">
      <formula>AND(COUNTIF($D$188,D188)&gt;1,NOT(ISBLANK(D188)))</formula>
    </cfRule>
  </conditionalFormatting>
  <conditionalFormatting sqref="D189">
    <cfRule type="expression" priority="173" dxfId="0" stopIfTrue="1">
      <formula>AND(COUNTIF($D$189,D189)&gt;1,NOT(ISBLANK(D189)))</formula>
    </cfRule>
  </conditionalFormatting>
  <conditionalFormatting sqref="D2 D13:D58 D61:D186 D190:D65536">
    <cfRule type="expression" priority="361" dxfId="0" stopIfTrue="1">
      <formula>AND(COUNTIF($D$2,D2)+COUNTIF($D$13:$D$58,D2)+COUNTIF($D$61:$D$186,D2)+COUNTIF($D$190:$D$65536,D2)&gt;1,NOT(ISBLANK(D2)))</formula>
    </cfRule>
  </conditionalFormatting>
  <printOptions/>
  <pageMargins left="0.75" right="0.75" top="1" bottom="1" header="0.5118055555555555" footer="0.5118055555555555"/>
  <pageSetup fitToHeight="0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dcterms:created xsi:type="dcterms:W3CDTF">2019-12-21T13:12:26Z</dcterms:created>
  <dcterms:modified xsi:type="dcterms:W3CDTF">2021-05-03T08:58:19Z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92745328186A43E38977FC9133426168</vt:lpwstr>
  </property>
</Properties>
</file>