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31" i="1" l="1"/>
  <c r="G31" i="1"/>
  <c r="F31" i="1"/>
  <c r="C31" i="1"/>
  <c r="B31" i="1"/>
  <c r="H30" i="1"/>
  <c r="G30" i="1"/>
  <c r="F30" i="1"/>
  <c r="C30" i="1"/>
  <c r="B30" i="1"/>
  <c r="H29" i="1"/>
  <c r="G29" i="1"/>
  <c r="F29" i="1"/>
  <c r="C29" i="1"/>
  <c r="B29" i="1"/>
  <c r="H28" i="1"/>
  <c r="G28" i="1"/>
  <c r="F28" i="1"/>
  <c r="C28" i="1"/>
  <c r="B28" i="1"/>
</calcChain>
</file>

<file path=xl/sharedStrings.xml><?xml version="1.0" encoding="utf-8"?>
<sst xmlns="http://schemas.openxmlformats.org/spreadsheetml/2006/main" count="248" uniqueCount="156">
  <si>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</si>
  <si>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</si>
  <si>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</si>
  <si>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</si>
  <si>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</si>
  <si>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</si>
  <si>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</si>
  <si>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</si>
  <si>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</si>
  <si>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1</t>
  </si>
  <si>
    <t>张海波</t>
  </si>
  <si>
    <t>女</t>
  </si>
  <si>
    <t>1989.04</t>
  </si>
  <si>
    <t>海南职业技术学院</t>
  </si>
  <si>
    <t>商务英语（五年一贯制）</t>
  </si>
  <si>
    <t>大专</t>
  </si>
  <si>
    <t>0103园长</t>
  </si>
  <si>
    <t>2</t>
  </si>
  <si>
    <t>吴少敏</t>
  </si>
  <si>
    <t>1991.03</t>
  </si>
  <si>
    <t>海南师范大学</t>
  </si>
  <si>
    <t>教育学</t>
  </si>
  <si>
    <t>本科</t>
  </si>
  <si>
    <t>3</t>
  </si>
  <si>
    <t>王远见</t>
  </si>
  <si>
    <t>1992.05</t>
  </si>
  <si>
    <t>北京师范大学</t>
  </si>
  <si>
    <t>教育管理</t>
  </si>
  <si>
    <t>0104园长</t>
  </si>
  <si>
    <t>4</t>
  </si>
  <si>
    <t>朱萍</t>
  </si>
  <si>
    <t>1998.12</t>
  </si>
  <si>
    <t>浙江师范大学</t>
  </si>
  <si>
    <t>学前教育</t>
  </si>
  <si>
    <t>0110教师</t>
  </si>
  <si>
    <t>5</t>
  </si>
  <si>
    <t>陈仕雪</t>
  </si>
  <si>
    <t>1997.07</t>
  </si>
  <si>
    <t>6</t>
  </si>
  <si>
    <t>林艺真</t>
  </si>
  <si>
    <t>1998.06</t>
  </si>
  <si>
    <t>琼台师范学院</t>
  </si>
  <si>
    <t>7</t>
  </si>
  <si>
    <t>郑月艳</t>
  </si>
  <si>
    <t>1996.08</t>
  </si>
  <si>
    <t>重庆人文科技学院</t>
  </si>
  <si>
    <t>8</t>
  </si>
  <si>
    <t>李佳莲</t>
  </si>
  <si>
    <t>海南热带海洋学院</t>
  </si>
  <si>
    <t>学前教育（师范）</t>
  </si>
  <si>
    <t>9</t>
  </si>
  <si>
    <t>王瑶</t>
  </si>
  <si>
    <t>1995.09</t>
  </si>
  <si>
    <t>0115教师</t>
  </si>
  <si>
    <t>10</t>
  </si>
  <si>
    <t>罗梅</t>
  </si>
  <si>
    <t>1993.03</t>
  </si>
  <si>
    <t>西安翻译学院</t>
  </si>
  <si>
    <t>英语</t>
  </si>
  <si>
    <t>11</t>
  </si>
  <si>
    <t>张国敏</t>
  </si>
  <si>
    <t>1995.02</t>
  </si>
  <si>
    <t>12</t>
  </si>
  <si>
    <t>郭小绵</t>
  </si>
  <si>
    <t>1994.10</t>
  </si>
  <si>
    <t>贵阳学院</t>
  </si>
  <si>
    <t>13</t>
  </si>
  <si>
    <t>王秋琴</t>
  </si>
  <si>
    <t>1998.10</t>
  </si>
  <si>
    <t>0119教师</t>
  </si>
  <si>
    <t>14</t>
  </si>
  <si>
    <t>王英美</t>
  </si>
  <si>
    <t>1998.02</t>
  </si>
  <si>
    <t>0124教师</t>
  </si>
  <si>
    <t>15</t>
  </si>
  <si>
    <t>段婧慧</t>
  </si>
  <si>
    <t>1988.12</t>
  </si>
  <si>
    <t>沈阳音乐学院</t>
  </si>
  <si>
    <t>音乐学（民族声乐教育）</t>
  </si>
  <si>
    <t>16</t>
  </si>
  <si>
    <t>邱华英</t>
  </si>
  <si>
    <t>1997.08</t>
  </si>
  <si>
    <t>江西科技学院</t>
  </si>
  <si>
    <t>17</t>
  </si>
  <si>
    <t>陈蕾</t>
  </si>
  <si>
    <t>1994.08</t>
  </si>
  <si>
    <t>西南大学</t>
  </si>
  <si>
    <t>18</t>
  </si>
  <si>
    <t>黎丹嫔</t>
  </si>
  <si>
    <t>1993.04</t>
  </si>
  <si>
    <t>哈尔滨师范大学</t>
  </si>
  <si>
    <t>0113-教师</t>
  </si>
  <si>
    <t>19</t>
  </si>
  <si>
    <t>吴晶晶</t>
  </si>
  <si>
    <t>20</t>
  </si>
  <si>
    <t>李秋妹</t>
  </si>
  <si>
    <t>汉语言文学</t>
  </si>
  <si>
    <t>21</t>
  </si>
  <si>
    <t>叶抚璋</t>
  </si>
  <si>
    <t>22</t>
  </si>
  <si>
    <t>王吉南</t>
  </si>
  <si>
    <t>国家开放大学</t>
  </si>
  <si>
    <t>23</t>
  </si>
  <si>
    <t>汪坤妹</t>
  </si>
  <si>
    <t>荆州职业技术学院</t>
  </si>
  <si>
    <t>专科</t>
  </si>
  <si>
    <t>0111-教师</t>
  </si>
  <si>
    <t>24</t>
  </si>
  <si>
    <t>陈波</t>
  </si>
  <si>
    <t>25</t>
  </si>
  <si>
    <t>李思玲</t>
  </si>
  <si>
    <t>广西外国语学院</t>
  </si>
  <si>
    <t>本科学士</t>
  </si>
  <si>
    <t>26</t>
  </si>
  <si>
    <t>0112_教师</t>
  </si>
  <si>
    <t>27</t>
  </si>
  <si>
    <t>0122_教师</t>
  </si>
  <si>
    <t>28</t>
  </si>
  <si>
    <t>0220_财务</t>
  </si>
  <si>
    <t>29</t>
  </si>
  <si>
    <t>0101_园长</t>
  </si>
  <si>
    <t>30</t>
  </si>
  <si>
    <t>吴健娜</t>
  </si>
  <si>
    <t>新乡学院</t>
  </si>
  <si>
    <t>会计学</t>
  </si>
  <si>
    <t>460****4222</t>
    <phoneticPr fontId="3" type="noConversion"/>
  </si>
  <si>
    <t>460****5044</t>
    <phoneticPr fontId="3" type="noConversion"/>
  </si>
  <si>
    <t>533****0048</t>
    <phoneticPr fontId="3" type="noConversion"/>
  </si>
  <si>
    <t>362****2722</t>
    <phoneticPr fontId="3" type="noConversion"/>
  </si>
  <si>
    <t>460****4525</t>
    <phoneticPr fontId="3" type="noConversion"/>
  </si>
  <si>
    <t>450****0748</t>
    <phoneticPr fontId="3" type="noConversion"/>
  </si>
  <si>
    <t>460****2624</t>
    <phoneticPr fontId="3" type="noConversion"/>
  </si>
  <si>
    <t>220****6721</t>
    <phoneticPr fontId="3" type="noConversion"/>
  </si>
  <si>
    <t>460****0322</t>
    <phoneticPr fontId="3" type="noConversion"/>
  </si>
  <si>
    <t>460****7622</t>
    <phoneticPr fontId="3" type="noConversion"/>
  </si>
  <si>
    <t>460****4788</t>
    <phoneticPr fontId="3" type="noConversion"/>
  </si>
  <si>
    <t>460****262X</t>
    <phoneticPr fontId="3" type="noConversion"/>
  </si>
  <si>
    <t>511****8129</t>
    <phoneticPr fontId="3" type="noConversion"/>
  </si>
  <si>
    <t>460****8522</t>
    <phoneticPr fontId="3" type="noConversion"/>
  </si>
  <si>
    <t>460****452X</t>
    <phoneticPr fontId="3" type="noConversion"/>
  </si>
  <si>
    <t>460****0526</t>
    <phoneticPr fontId="3" type="noConversion"/>
  </si>
  <si>
    <t>460****5389</t>
    <phoneticPr fontId="3" type="noConversion"/>
  </si>
  <si>
    <t>460****6626</t>
    <phoneticPr fontId="3" type="noConversion"/>
  </si>
  <si>
    <t>460****208X</t>
    <phoneticPr fontId="3" type="noConversion"/>
  </si>
  <si>
    <t>370****1220</t>
    <phoneticPr fontId="3" type="noConversion"/>
  </si>
  <si>
    <t>460****422X</t>
    <phoneticPr fontId="3" type="noConversion"/>
  </si>
  <si>
    <t>500****414X</t>
    <phoneticPr fontId="3" type="noConversion"/>
  </si>
  <si>
    <t>460****3228</t>
    <phoneticPr fontId="3" type="noConversion"/>
  </si>
  <si>
    <t>460****212X</t>
    <phoneticPr fontId="3" type="noConversion"/>
  </si>
  <si>
    <t>460****3226</t>
    <phoneticPr fontId="3" type="noConversion"/>
  </si>
  <si>
    <t>460****1643</t>
    <phoneticPr fontId="3" type="noConversion"/>
  </si>
  <si>
    <t>460****0024</t>
    <phoneticPr fontId="3" type="noConversion"/>
  </si>
  <si>
    <t>469****7324</t>
    <phoneticPr fontId="3" type="noConversion"/>
  </si>
  <si>
    <t>460****3424</t>
    <phoneticPr fontId="3" type="noConversion"/>
  </si>
  <si>
    <t>460****6646</t>
    <phoneticPr fontId="3" type="noConversion"/>
  </si>
  <si>
    <t>2021年三亚市公办幼儿园公开招聘拟聘用人员名单（天涯区、海棠区、育才生态区）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</si>
</sst>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K3" sqref="K3"/>
    </sheetView>
  </sheetViews>
  <sheetFormatPr defaultColWidth="9" defaultRowHeight="13.5"/>
  <cols>
    <col min="1" max="1" width="4.875" customWidth="1"/>
    <col min="3" max="3" width="7.625" customWidth="1"/>
    <col min="4" max="4" width="9.5" bestFit="1" customWidth="1"/>
    <col min="5" max="5" width="20.125" customWidth="1"/>
    <col min="6" max="6" width="15" customWidth="1"/>
    <col min="7" max="7" width="10.625" customWidth="1"/>
    <col min="9" max="9" width="11.75" customWidth="1"/>
    <col min="10" max="10" width="12" customWidth="1"/>
    <col min="11" max="11" width="20.25" customWidth="1"/>
  </cols>
  <sheetData>
    <row r="1" spans="1:9" ht="35.1" customHeight="1">
      <c r="A1" s="14" t="s">
        <v>155</v>
      </c>
      <c r="B1" s="14"/>
      <c r="C1" s="14"/>
      <c r="D1" s="14"/>
      <c r="E1" s="14"/>
      <c r="F1" s="14"/>
      <c r="G1" s="14"/>
      <c r="H1" s="14"/>
      <c r="I1" s="14"/>
    </row>
    <row r="2" spans="1:9" ht="24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9.950000000000003" customHeight="1">
      <c r="A3" s="2" t="s">
        <v>9</v>
      </c>
      <c r="B3" s="4" t="s">
        <v>10</v>
      </c>
      <c r="C3" s="4" t="s">
        <v>11</v>
      </c>
      <c r="D3" s="4" t="s">
        <v>12</v>
      </c>
      <c r="E3" s="4" t="s">
        <v>125</v>
      </c>
      <c r="F3" s="4" t="s">
        <v>13</v>
      </c>
      <c r="G3" s="4" t="s">
        <v>14</v>
      </c>
      <c r="H3" s="4" t="s">
        <v>15</v>
      </c>
      <c r="I3" s="4" t="s">
        <v>16</v>
      </c>
    </row>
    <row r="4" spans="1:9" ht="39.950000000000003" customHeight="1">
      <c r="A4" s="2" t="s">
        <v>17</v>
      </c>
      <c r="B4" s="4" t="s">
        <v>18</v>
      </c>
      <c r="C4" s="4" t="s">
        <v>11</v>
      </c>
      <c r="D4" s="4" t="s">
        <v>19</v>
      </c>
      <c r="E4" s="4" t="s">
        <v>126</v>
      </c>
      <c r="F4" s="4" t="s">
        <v>20</v>
      </c>
      <c r="G4" s="4" t="s">
        <v>21</v>
      </c>
      <c r="H4" s="4" t="s">
        <v>22</v>
      </c>
      <c r="I4" s="4" t="s">
        <v>16</v>
      </c>
    </row>
    <row r="5" spans="1:9" ht="39.950000000000003" customHeight="1">
      <c r="A5" s="2" t="s">
        <v>23</v>
      </c>
      <c r="B5" s="4" t="s">
        <v>24</v>
      </c>
      <c r="C5" s="4" t="s">
        <v>11</v>
      </c>
      <c r="D5" s="4" t="s">
        <v>25</v>
      </c>
      <c r="E5" s="4" t="s">
        <v>132</v>
      </c>
      <c r="F5" s="4" t="s">
        <v>26</v>
      </c>
      <c r="G5" s="4" t="s">
        <v>27</v>
      </c>
      <c r="H5" s="4" t="s">
        <v>22</v>
      </c>
      <c r="I5" s="4" t="s">
        <v>28</v>
      </c>
    </row>
    <row r="6" spans="1:9" ht="39.950000000000003" customHeight="1">
      <c r="A6" s="2" t="s">
        <v>29</v>
      </c>
      <c r="B6" s="4" t="s">
        <v>30</v>
      </c>
      <c r="C6" s="4" t="s">
        <v>11</v>
      </c>
      <c r="D6" s="5" t="s">
        <v>31</v>
      </c>
      <c r="E6" s="5" t="s">
        <v>133</v>
      </c>
      <c r="F6" s="5" t="s">
        <v>32</v>
      </c>
      <c r="G6" s="5" t="s">
        <v>33</v>
      </c>
      <c r="H6" s="5" t="s">
        <v>22</v>
      </c>
      <c r="I6" s="4" t="s">
        <v>34</v>
      </c>
    </row>
    <row r="7" spans="1:9" ht="39.950000000000003" customHeight="1">
      <c r="A7" s="2" t="s">
        <v>35</v>
      </c>
      <c r="B7" s="4" t="s">
        <v>36</v>
      </c>
      <c r="C7" s="4" t="s">
        <v>11</v>
      </c>
      <c r="D7" s="5" t="s">
        <v>37</v>
      </c>
      <c r="E7" s="5" t="s">
        <v>134</v>
      </c>
      <c r="F7" s="4" t="s">
        <v>20</v>
      </c>
      <c r="G7" s="5" t="s">
        <v>33</v>
      </c>
      <c r="H7" s="5" t="s">
        <v>22</v>
      </c>
      <c r="I7" s="4" t="s">
        <v>34</v>
      </c>
    </row>
    <row r="8" spans="1:9" ht="39.950000000000003" customHeight="1">
      <c r="A8" s="2" t="s">
        <v>38</v>
      </c>
      <c r="B8" s="4" t="s">
        <v>39</v>
      </c>
      <c r="C8" s="4" t="s">
        <v>11</v>
      </c>
      <c r="D8" s="4" t="s">
        <v>40</v>
      </c>
      <c r="E8" s="4" t="s">
        <v>135</v>
      </c>
      <c r="F8" s="4" t="s">
        <v>41</v>
      </c>
      <c r="G8" s="5" t="s">
        <v>33</v>
      </c>
      <c r="H8" s="4" t="s">
        <v>22</v>
      </c>
      <c r="I8" s="4" t="s">
        <v>34</v>
      </c>
    </row>
    <row r="9" spans="1:9" ht="39.950000000000003" customHeight="1">
      <c r="A9" s="2" t="s">
        <v>42</v>
      </c>
      <c r="B9" s="4" t="s">
        <v>43</v>
      </c>
      <c r="C9" s="4" t="s">
        <v>11</v>
      </c>
      <c r="D9" s="4" t="s">
        <v>44</v>
      </c>
      <c r="E9" s="4" t="s">
        <v>136</v>
      </c>
      <c r="F9" s="4" t="s">
        <v>45</v>
      </c>
      <c r="G9" s="4" t="s">
        <v>33</v>
      </c>
      <c r="H9" s="4" t="s">
        <v>22</v>
      </c>
      <c r="I9" s="4" t="s">
        <v>34</v>
      </c>
    </row>
    <row r="10" spans="1:9" ht="39.950000000000003" customHeight="1">
      <c r="A10" s="2" t="s">
        <v>46</v>
      </c>
      <c r="B10" s="4" t="s">
        <v>47</v>
      </c>
      <c r="C10" s="4" t="s">
        <v>11</v>
      </c>
      <c r="D10" s="4" t="s">
        <v>37</v>
      </c>
      <c r="E10" s="4" t="s">
        <v>137</v>
      </c>
      <c r="F10" s="4" t="s">
        <v>48</v>
      </c>
      <c r="G10" s="4" t="s">
        <v>49</v>
      </c>
      <c r="H10" s="4" t="s">
        <v>22</v>
      </c>
      <c r="I10" s="4" t="s">
        <v>34</v>
      </c>
    </row>
    <row r="11" spans="1:9" ht="39.950000000000003" customHeight="1">
      <c r="A11" s="2" t="s">
        <v>50</v>
      </c>
      <c r="B11" s="4" t="s">
        <v>51</v>
      </c>
      <c r="C11" s="4" t="s">
        <v>11</v>
      </c>
      <c r="D11" s="4" t="s">
        <v>52</v>
      </c>
      <c r="E11" s="4" t="s">
        <v>138</v>
      </c>
      <c r="F11" s="4" t="s">
        <v>41</v>
      </c>
      <c r="G11" s="4" t="s">
        <v>33</v>
      </c>
      <c r="H11" s="4" t="s">
        <v>15</v>
      </c>
      <c r="I11" s="4" t="s">
        <v>53</v>
      </c>
    </row>
    <row r="12" spans="1:9" ht="39.950000000000003" customHeight="1">
      <c r="A12" s="2" t="s">
        <v>54</v>
      </c>
      <c r="B12" s="4" t="s">
        <v>55</v>
      </c>
      <c r="C12" s="4" t="s">
        <v>11</v>
      </c>
      <c r="D12" s="4" t="s">
        <v>56</v>
      </c>
      <c r="E12" s="4" t="s">
        <v>139</v>
      </c>
      <c r="F12" s="4" t="s">
        <v>57</v>
      </c>
      <c r="G12" s="6" t="s">
        <v>58</v>
      </c>
      <c r="H12" s="4" t="s">
        <v>22</v>
      </c>
      <c r="I12" s="4" t="s">
        <v>53</v>
      </c>
    </row>
    <row r="13" spans="1:9" ht="39.950000000000003" customHeight="1">
      <c r="A13" s="2" t="s">
        <v>59</v>
      </c>
      <c r="B13" s="4" t="s">
        <v>60</v>
      </c>
      <c r="C13" s="4" t="s">
        <v>11</v>
      </c>
      <c r="D13" s="4" t="s">
        <v>61</v>
      </c>
      <c r="E13" s="4" t="s">
        <v>140</v>
      </c>
      <c r="F13" s="4" t="s">
        <v>20</v>
      </c>
      <c r="G13" s="4" t="s">
        <v>33</v>
      </c>
      <c r="H13" s="4" t="s">
        <v>22</v>
      </c>
      <c r="I13" s="4" t="s">
        <v>53</v>
      </c>
    </row>
    <row r="14" spans="1:9" ht="39.950000000000003" customHeight="1">
      <c r="A14" s="2" t="s">
        <v>62</v>
      </c>
      <c r="B14" s="4" t="s">
        <v>63</v>
      </c>
      <c r="C14" s="4" t="s">
        <v>11</v>
      </c>
      <c r="D14" s="4" t="s">
        <v>64</v>
      </c>
      <c r="E14" s="7" t="s">
        <v>141</v>
      </c>
      <c r="F14" s="4" t="s">
        <v>65</v>
      </c>
      <c r="G14" s="6" t="s">
        <v>33</v>
      </c>
      <c r="H14" s="4" t="s">
        <v>22</v>
      </c>
      <c r="I14" s="4" t="s">
        <v>53</v>
      </c>
    </row>
    <row r="15" spans="1:9" ht="39.950000000000003" customHeight="1">
      <c r="A15" s="2" t="s">
        <v>66</v>
      </c>
      <c r="B15" s="4" t="s">
        <v>67</v>
      </c>
      <c r="C15" s="4" t="s">
        <v>11</v>
      </c>
      <c r="D15" s="4" t="s">
        <v>68</v>
      </c>
      <c r="E15" s="4" t="s">
        <v>142</v>
      </c>
      <c r="F15" s="4" t="s">
        <v>41</v>
      </c>
      <c r="G15" s="6" t="s">
        <v>33</v>
      </c>
      <c r="H15" s="4" t="s">
        <v>22</v>
      </c>
      <c r="I15" s="4" t="s">
        <v>69</v>
      </c>
    </row>
    <row r="16" spans="1:9" ht="39.950000000000003" customHeight="1">
      <c r="A16" s="2" t="s">
        <v>70</v>
      </c>
      <c r="B16" s="4" t="s">
        <v>71</v>
      </c>
      <c r="C16" s="4" t="s">
        <v>11</v>
      </c>
      <c r="D16" s="4" t="s">
        <v>72</v>
      </c>
      <c r="E16" s="4" t="s">
        <v>143</v>
      </c>
      <c r="F16" s="4" t="s">
        <v>41</v>
      </c>
      <c r="G16" s="4" t="s">
        <v>33</v>
      </c>
      <c r="H16" s="4" t="s">
        <v>15</v>
      </c>
      <c r="I16" s="4" t="s">
        <v>73</v>
      </c>
    </row>
    <row r="17" spans="1:9" ht="39.950000000000003" customHeight="1">
      <c r="A17" s="2" t="s">
        <v>74</v>
      </c>
      <c r="B17" s="4" t="s">
        <v>75</v>
      </c>
      <c r="C17" s="4" t="s">
        <v>11</v>
      </c>
      <c r="D17" s="4" t="s">
        <v>76</v>
      </c>
      <c r="E17" s="4" t="s">
        <v>144</v>
      </c>
      <c r="F17" s="4" t="s">
        <v>77</v>
      </c>
      <c r="G17" s="4" t="s">
        <v>78</v>
      </c>
      <c r="H17" s="4" t="s">
        <v>22</v>
      </c>
      <c r="I17" s="4" t="s">
        <v>73</v>
      </c>
    </row>
    <row r="18" spans="1:9" ht="39.950000000000003" customHeight="1">
      <c r="A18" s="2" t="s">
        <v>79</v>
      </c>
      <c r="B18" s="4" t="s">
        <v>80</v>
      </c>
      <c r="C18" s="4" t="s">
        <v>11</v>
      </c>
      <c r="D18" s="4" t="s">
        <v>81</v>
      </c>
      <c r="E18" s="4" t="s">
        <v>145</v>
      </c>
      <c r="F18" s="4" t="s">
        <v>82</v>
      </c>
      <c r="G18" s="4" t="s">
        <v>33</v>
      </c>
      <c r="H18" s="4" t="s">
        <v>22</v>
      </c>
      <c r="I18" s="4" t="s">
        <v>73</v>
      </c>
    </row>
    <row r="19" spans="1:9" ht="39.950000000000003" customHeight="1">
      <c r="A19" s="2" t="s">
        <v>83</v>
      </c>
      <c r="B19" s="4" t="s">
        <v>84</v>
      </c>
      <c r="C19" s="4" t="s">
        <v>11</v>
      </c>
      <c r="D19" s="4" t="s">
        <v>85</v>
      </c>
      <c r="E19" s="4" t="s">
        <v>146</v>
      </c>
      <c r="F19" s="4" t="s">
        <v>86</v>
      </c>
      <c r="G19" s="4" t="s">
        <v>33</v>
      </c>
      <c r="H19" s="4" t="s">
        <v>15</v>
      </c>
      <c r="I19" s="4" t="s">
        <v>73</v>
      </c>
    </row>
    <row r="20" spans="1:9" ht="39.950000000000003" customHeight="1">
      <c r="A20" s="2" t="s">
        <v>87</v>
      </c>
      <c r="B20" s="8" t="s">
        <v>88</v>
      </c>
      <c r="C20" s="9" t="s">
        <v>11</v>
      </c>
      <c r="D20" s="4" t="s">
        <v>89</v>
      </c>
      <c r="E20" s="10" t="s">
        <v>147</v>
      </c>
      <c r="F20" s="9" t="s">
        <v>90</v>
      </c>
      <c r="G20" s="11" t="s">
        <v>33</v>
      </c>
      <c r="H20" s="9" t="s">
        <v>22</v>
      </c>
      <c r="I20" s="9" t="s">
        <v>91</v>
      </c>
    </row>
    <row r="21" spans="1:9" ht="39.950000000000003" customHeight="1">
      <c r="A21" s="2" t="s">
        <v>92</v>
      </c>
      <c r="B21" s="9" t="s">
        <v>93</v>
      </c>
      <c r="C21" s="9" t="s">
        <v>11</v>
      </c>
      <c r="D21" s="9">
        <v>1999.05</v>
      </c>
      <c r="E21" s="12" t="s">
        <v>148</v>
      </c>
      <c r="F21" s="9" t="s">
        <v>20</v>
      </c>
      <c r="G21" s="11" t="s">
        <v>33</v>
      </c>
      <c r="H21" s="9" t="s">
        <v>22</v>
      </c>
      <c r="I21" s="9" t="s">
        <v>91</v>
      </c>
    </row>
    <row r="22" spans="1:9" ht="39.950000000000003" customHeight="1">
      <c r="A22" s="2" t="s">
        <v>94</v>
      </c>
      <c r="B22" s="9" t="s">
        <v>95</v>
      </c>
      <c r="C22" s="9" t="s">
        <v>11</v>
      </c>
      <c r="D22" s="4">
        <v>1989.08</v>
      </c>
      <c r="E22" s="10" t="s">
        <v>149</v>
      </c>
      <c r="F22" s="9" t="s">
        <v>20</v>
      </c>
      <c r="G22" s="11" t="s">
        <v>96</v>
      </c>
      <c r="H22" s="9" t="s">
        <v>22</v>
      </c>
      <c r="I22" s="9" t="s">
        <v>91</v>
      </c>
    </row>
    <row r="23" spans="1:9" ht="39.950000000000003" customHeight="1">
      <c r="A23" s="2" t="s">
        <v>97</v>
      </c>
      <c r="B23" s="9" t="s">
        <v>98</v>
      </c>
      <c r="C23" s="9" t="s">
        <v>11</v>
      </c>
      <c r="D23" s="13">
        <v>1992.1</v>
      </c>
      <c r="E23" s="10" t="s">
        <v>150</v>
      </c>
      <c r="F23" s="9" t="s">
        <v>20</v>
      </c>
      <c r="G23" s="11" t="s">
        <v>33</v>
      </c>
      <c r="H23" s="9" t="s">
        <v>22</v>
      </c>
      <c r="I23" s="9" t="s">
        <v>91</v>
      </c>
    </row>
    <row r="24" spans="1:9" ht="39.950000000000003" customHeight="1">
      <c r="A24" s="2" t="s">
        <v>99</v>
      </c>
      <c r="B24" s="9" t="s">
        <v>100</v>
      </c>
      <c r="C24" s="9" t="s">
        <v>11</v>
      </c>
      <c r="D24" s="4">
        <v>1988.11</v>
      </c>
      <c r="E24" s="10" t="s">
        <v>151</v>
      </c>
      <c r="F24" s="9" t="s">
        <v>101</v>
      </c>
      <c r="G24" s="11" t="s">
        <v>33</v>
      </c>
      <c r="H24" s="9" t="s">
        <v>22</v>
      </c>
      <c r="I24" s="9" t="s">
        <v>91</v>
      </c>
    </row>
    <row r="25" spans="1:9" ht="39.950000000000003" customHeight="1">
      <c r="A25" s="2" t="s">
        <v>102</v>
      </c>
      <c r="B25" s="9" t="s">
        <v>103</v>
      </c>
      <c r="C25" s="9" t="s">
        <v>11</v>
      </c>
      <c r="D25" s="9">
        <v>2000.11</v>
      </c>
      <c r="E25" s="10" t="s">
        <v>152</v>
      </c>
      <c r="F25" s="9" t="s">
        <v>104</v>
      </c>
      <c r="G25" s="11" t="s">
        <v>33</v>
      </c>
      <c r="H25" s="9" t="s">
        <v>105</v>
      </c>
      <c r="I25" s="9" t="s">
        <v>106</v>
      </c>
    </row>
    <row r="26" spans="1:9" ht="39.950000000000003" customHeight="1">
      <c r="A26" s="2" t="s">
        <v>107</v>
      </c>
      <c r="B26" s="9" t="s">
        <v>108</v>
      </c>
      <c r="C26" s="9" t="s">
        <v>11</v>
      </c>
      <c r="D26" s="9">
        <v>2000.07</v>
      </c>
      <c r="E26" s="10" t="s">
        <v>153</v>
      </c>
      <c r="F26" s="9" t="s">
        <v>41</v>
      </c>
      <c r="G26" s="11" t="s">
        <v>33</v>
      </c>
      <c r="H26" s="9" t="s">
        <v>105</v>
      </c>
      <c r="I26" s="9" t="s">
        <v>106</v>
      </c>
    </row>
    <row r="27" spans="1:9" ht="39.950000000000003" customHeight="1">
      <c r="A27" s="2" t="s">
        <v>109</v>
      </c>
      <c r="B27" s="9" t="s">
        <v>110</v>
      </c>
      <c r="C27" s="9" t="s">
        <v>11</v>
      </c>
      <c r="D27" s="9">
        <v>1997.05</v>
      </c>
      <c r="E27" s="10" t="s">
        <v>154</v>
      </c>
      <c r="F27" s="9" t="s">
        <v>111</v>
      </c>
      <c r="G27" s="11" t="s">
        <v>33</v>
      </c>
      <c r="H27" s="9" t="s">
        <v>112</v>
      </c>
      <c r="I27" s="9" t="s">
        <v>106</v>
      </c>
    </row>
    <row r="28" spans="1:9" ht="39.950000000000003" customHeight="1">
      <c r="A28" s="2" t="s">
        <v>113</v>
      </c>
      <c r="B28" s="3" t="str">
        <f>"韩少卿"</f>
        <v>韩少卿</v>
      </c>
      <c r="C28" s="3" t="str">
        <f t="shared" ref="C28:C31" si="0">"女"</f>
        <v>女</v>
      </c>
      <c r="D28" s="9">
        <v>1987.09</v>
      </c>
      <c r="E28" s="10" t="s">
        <v>129</v>
      </c>
      <c r="F28" s="3" t="str">
        <f>"海南外国语职业学院"</f>
        <v>海南外国语职业学院</v>
      </c>
      <c r="G28" s="3" t="str">
        <f>"应用英语"</f>
        <v>应用英语</v>
      </c>
      <c r="H28" s="3" t="str">
        <f t="shared" ref="H28:H31" si="1">"大专"</f>
        <v>大专</v>
      </c>
      <c r="I28" s="3" t="s">
        <v>114</v>
      </c>
    </row>
    <row r="29" spans="1:9" ht="39.950000000000003" customHeight="1">
      <c r="A29" s="2" t="s">
        <v>115</v>
      </c>
      <c r="B29" s="3" t="str">
        <f>"张楷琴"</f>
        <v>张楷琴</v>
      </c>
      <c r="C29" s="3" t="str">
        <f t="shared" si="0"/>
        <v>女</v>
      </c>
      <c r="D29" s="9">
        <v>2000.04</v>
      </c>
      <c r="E29" s="10" t="s">
        <v>127</v>
      </c>
      <c r="F29" s="3" t="str">
        <f>"云南工商学院"</f>
        <v>云南工商学院</v>
      </c>
      <c r="G29" s="3" t="str">
        <f>"学前教育"</f>
        <v>学前教育</v>
      </c>
      <c r="H29" s="3" t="str">
        <f t="shared" si="1"/>
        <v>大专</v>
      </c>
      <c r="I29" s="3" t="s">
        <v>116</v>
      </c>
    </row>
    <row r="30" spans="1:9" ht="39.950000000000003" customHeight="1">
      <c r="A30" s="2" t="s">
        <v>117</v>
      </c>
      <c r="B30" s="3" t="str">
        <f>"谢芳"</f>
        <v>谢芳</v>
      </c>
      <c r="C30" s="3" t="str">
        <f t="shared" si="0"/>
        <v>女</v>
      </c>
      <c r="D30" s="9">
        <v>1984.04</v>
      </c>
      <c r="E30" s="10" t="s">
        <v>130</v>
      </c>
      <c r="F30" s="3" t="str">
        <f>"中央广播电视大学"</f>
        <v>中央广播电视大学</v>
      </c>
      <c r="G30" s="3" t="str">
        <f>"会计学"</f>
        <v>会计学</v>
      </c>
      <c r="H30" s="3" t="str">
        <f>"本科"</f>
        <v>本科</v>
      </c>
      <c r="I30" s="3" t="s">
        <v>118</v>
      </c>
    </row>
    <row r="31" spans="1:9" ht="39.950000000000003" customHeight="1">
      <c r="A31" s="2" t="s">
        <v>119</v>
      </c>
      <c r="B31" s="3" t="str">
        <f>"董文婷"</f>
        <v>董文婷</v>
      </c>
      <c r="C31" s="3" t="str">
        <f t="shared" si="0"/>
        <v>女</v>
      </c>
      <c r="D31" s="9">
        <v>1994.01</v>
      </c>
      <c r="E31" s="10" t="s">
        <v>128</v>
      </c>
      <c r="F31" s="3" t="str">
        <f>"江西师范大学"</f>
        <v>江西师范大学</v>
      </c>
      <c r="G31" s="3" t="str">
        <f>"学前教育"</f>
        <v>学前教育</v>
      </c>
      <c r="H31" s="3" t="str">
        <f t="shared" si="1"/>
        <v>大专</v>
      </c>
      <c r="I31" s="3" t="s">
        <v>120</v>
      </c>
    </row>
    <row r="32" spans="1:9" ht="39.950000000000003" customHeight="1">
      <c r="A32" s="2" t="s">
        <v>121</v>
      </c>
      <c r="B32" s="9" t="s">
        <v>122</v>
      </c>
      <c r="C32" s="9" t="s">
        <v>11</v>
      </c>
      <c r="D32" s="9">
        <v>1997.03</v>
      </c>
      <c r="E32" s="10" t="s">
        <v>131</v>
      </c>
      <c r="F32" s="9" t="s">
        <v>123</v>
      </c>
      <c r="G32" s="11" t="s">
        <v>124</v>
      </c>
      <c r="H32" s="9" t="s">
        <v>22</v>
      </c>
      <c r="I32" s="3" t="s">
        <v>118</v>
      </c>
    </row>
  </sheetData>
  <mergeCells count="1">
    <mergeCell ref="A1:I1"/>
  </mergeCells>
  <phoneticPr fontId="3" type="noConversion"/>
  <conditionalFormatting sqref="B28">
    <cfRule type="duplicateValues" dxfId="4" priority="12"/>
  </conditionalFormatting>
  <conditionalFormatting sqref="B29">
    <cfRule type="duplicateValues" dxfId="3" priority="11"/>
  </conditionalFormatting>
  <conditionalFormatting sqref="B30">
    <cfRule type="duplicateValues" dxfId="2" priority="10"/>
  </conditionalFormatting>
  <conditionalFormatting sqref="B31">
    <cfRule type="duplicateValues" dxfId="1" priority="6"/>
  </conditionalFormatting>
  <conditionalFormatting sqref="B32">
    <cfRule type="duplicateValues" dxfId="0" priority="1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天涯区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2022-04-01T01:38:20Z</dcterms:created>
  <dcterms:modified xsi:type="dcterms:W3CDTF">2022-04-07T02:20:40Z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