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 综合成绩" sheetId="3" r:id="rId1"/>
  </sheets>
  <definedNames>
    <definedName name="_xlnm._FilterDatabase" localSheetId="0" hidden="1">' 综合成绩'!$A$3:$K$100</definedName>
  </definedNames>
  <calcPr calcId="144525"/>
</workbook>
</file>

<file path=xl/sharedStrings.xml><?xml version="1.0" encoding="utf-8"?>
<sst xmlns="http://schemas.openxmlformats.org/spreadsheetml/2006/main" count="234" uniqueCount="141">
  <si>
    <t>附件1：</t>
  </si>
  <si>
    <t>2023年三亚市直属公办学校第二次公开招聘编外教师面试成绩及综合成绩表</t>
  </si>
  <si>
    <t>序号</t>
  </si>
  <si>
    <t>姓名</t>
  </si>
  <si>
    <t>报考岗位</t>
  </si>
  <si>
    <t>准考证号</t>
  </si>
  <si>
    <t>岗位代码</t>
  </si>
  <si>
    <t>笔试成绩</t>
  </si>
  <si>
    <t>笔试成绩40%</t>
  </si>
  <si>
    <t>面试成绩</t>
  </si>
  <si>
    <t>面试成绩60%</t>
  </si>
  <si>
    <t>综合成绩</t>
  </si>
  <si>
    <t>备注</t>
  </si>
  <si>
    <t>曾妮</t>
  </si>
  <si>
    <t>小学语文教师</t>
  </si>
  <si>
    <t>230510111010128</t>
  </si>
  <si>
    <t>王岩</t>
  </si>
  <si>
    <t>230510111010121</t>
  </si>
  <si>
    <t>杨微</t>
  </si>
  <si>
    <t>230510111010115</t>
  </si>
  <si>
    <t>邢丽群</t>
  </si>
  <si>
    <t>小学数学教师</t>
  </si>
  <si>
    <t>高斯婧</t>
  </si>
  <si>
    <t>李家能</t>
  </si>
  <si>
    <t>面试缺考</t>
  </si>
  <si>
    <t>李芳</t>
  </si>
  <si>
    <t>小学英语教师</t>
  </si>
  <si>
    <t>杜慧琴</t>
  </si>
  <si>
    <t>赖海</t>
  </si>
  <si>
    <t>小学音乐教师</t>
  </si>
  <si>
    <t>董格格</t>
  </si>
  <si>
    <t>周亭均</t>
  </si>
  <si>
    <t>刘旭楠</t>
  </si>
  <si>
    <t>蔡雪贞</t>
  </si>
  <si>
    <t>张树琛</t>
  </si>
  <si>
    <t>王莹</t>
  </si>
  <si>
    <t>初中语文教师</t>
  </si>
  <si>
    <t>夏鑫</t>
  </si>
  <si>
    <t>符旭</t>
  </si>
  <si>
    <t>黎经萍</t>
  </si>
  <si>
    <t>初中数学教师</t>
  </si>
  <si>
    <t xml:space="preserve">0106
</t>
  </si>
  <si>
    <t>徐智</t>
  </si>
  <si>
    <t>于吉祥</t>
  </si>
  <si>
    <t>崔喜艳</t>
  </si>
  <si>
    <t>初中英语教师</t>
  </si>
  <si>
    <t>王美乐</t>
  </si>
  <si>
    <t>肖柏玉</t>
  </si>
  <si>
    <t xml:space="preserve">0107
</t>
  </si>
  <si>
    <t>刘百惠</t>
  </si>
  <si>
    <t>初中音乐教师</t>
  </si>
  <si>
    <t>莫泽明</t>
  </si>
  <si>
    <t>高中物理教师</t>
  </si>
  <si>
    <t>田蒙</t>
  </si>
  <si>
    <t>高中化学教师</t>
  </si>
  <si>
    <t>蔡亲梅</t>
  </si>
  <si>
    <t>李纪辉</t>
  </si>
  <si>
    <t>孙翠</t>
  </si>
  <si>
    <t>高中生物教师</t>
  </si>
  <si>
    <t>陈小卉</t>
  </si>
  <si>
    <t>董慧敏</t>
  </si>
  <si>
    <t>王嘉</t>
  </si>
  <si>
    <t>宋莉</t>
  </si>
  <si>
    <t>张磊</t>
  </si>
  <si>
    <t>黎昌丽</t>
  </si>
  <si>
    <t>初中政治教师</t>
  </si>
  <si>
    <t>李选娜</t>
  </si>
  <si>
    <t>唐二花</t>
  </si>
  <si>
    <t>富晓丹</t>
  </si>
  <si>
    <t>初中历史教师</t>
  </si>
  <si>
    <t>丁丽</t>
  </si>
  <si>
    <t>黄柳</t>
  </si>
  <si>
    <t>初中地理教师</t>
  </si>
  <si>
    <t>王娜</t>
  </si>
  <si>
    <t>陈媚洁</t>
  </si>
  <si>
    <t>初中物理教师</t>
  </si>
  <si>
    <t>邓丹花</t>
  </si>
  <si>
    <t>孙蕊</t>
  </si>
  <si>
    <t>苏芳慧</t>
  </si>
  <si>
    <t>初中化学教师</t>
  </si>
  <si>
    <t>符吉省</t>
  </si>
  <si>
    <t>周明泊</t>
  </si>
  <si>
    <t>曾颖莹</t>
  </si>
  <si>
    <t>初中生物教师</t>
  </si>
  <si>
    <t>黄嘉玲</t>
  </si>
  <si>
    <t>邹林桦</t>
  </si>
  <si>
    <t>王梦仪</t>
  </si>
  <si>
    <t>罗芊琬</t>
  </si>
  <si>
    <t>初中美术教师</t>
  </si>
  <si>
    <t>王昌海</t>
  </si>
  <si>
    <t>初中信息技术教师</t>
  </si>
  <si>
    <t>陈玥</t>
  </si>
  <si>
    <t>王姣</t>
  </si>
  <si>
    <t>高中地理教师</t>
  </si>
  <si>
    <t>周媛</t>
  </si>
  <si>
    <t>李佩莲</t>
  </si>
  <si>
    <t>吴娇娜</t>
  </si>
  <si>
    <t>吴钟人</t>
  </si>
  <si>
    <t>黄胜男</t>
  </si>
  <si>
    <t>姚秀雯</t>
  </si>
  <si>
    <t>黄楚芝</t>
  </si>
  <si>
    <t>冯琳</t>
  </si>
  <si>
    <t>初中体育教师</t>
  </si>
  <si>
    <t>张晓倩</t>
  </si>
  <si>
    <t>廖荷香</t>
  </si>
  <si>
    <t>高中数学教师</t>
  </si>
  <si>
    <t>吴璇</t>
  </si>
  <si>
    <t>高中政治教师</t>
  </si>
  <si>
    <t>王玉妃</t>
  </si>
  <si>
    <t>王子愉</t>
  </si>
  <si>
    <t>张慧捷</t>
  </si>
  <si>
    <t>陈龙凤</t>
  </si>
  <si>
    <t>符霞璐</t>
  </si>
  <si>
    <t>卢寒</t>
  </si>
  <si>
    <t xml:space="preserve">0602
</t>
  </si>
  <si>
    <t>李翠竹</t>
  </si>
  <si>
    <t>曹晋宁</t>
  </si>
  <si>
    <t>余妙</t>
  </si>
  <si>
    <t>林先燕</t>
  </si>
  <si>
    <t>林娜</t>
  </si>
  <si>
    <t>董学安</t>
  </si>
  <si>
    <t>雷宇健</t>
  </si>
  <si>
    <t>符英健</t>
  </si>
  <si>
    <t>陈晓玲</t>
  </si>
  <si>
    <t>刘法浩</t>
  </si>
  <si>
    <t>云惟权</t>
  </si>
  <si>
    <t>李明源</t>
  </si>
  <si>
    <t>蒲春伟</t>
  </si>
  <si>
    <t>李宁</t>
  </si>
  <si>
    <t>李昕欣</t>
  </si>
  <si>
    <t>赵翠红</t>
  </si>
  <si>
    <t>赵艳鹏</t>
  </si>
  <si>
    <t>戴宇航</t>
  </si>
  <si>
    <t>温信能</t>
  </si>
  <si>
    <t>文雨妃</t>
  </si>
  <si>
    <t>郑南</t>
  </si>
  <si>
    <t>黄国玲</t>
  </si>
  <si>
    <t>刘亚</t>
  </si>
  <si>
    <t>王露曼</t>
  </si>
  <si>
    <t>高中音乐教师</t>
  </si>
  <si>
    <t>包哲启</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</si>
</sst>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
    <numFmt numFmtId="177" formatCode="0.00_ "/>
    <numFmt numFmtId="178" formatCode="0_ "/>
  </numFmts>
  <fonts count="32">
    <font>
      <sz val="11"/>
      <color theme="1"/>
      <name val="宋体"/>
      <charset val="134"/>
      <scheme val="minor"/>
    </font>
    <font>
      <sz val="11"/>
      <name val="宋体"/>
      <charset val="134"/>
      <scheme val="minor"/>
    </font>
    <font>
      <b/>
      <sz val="12"/>
      <color rgb="FF000000"/>
      <name val="宋体"/>
      <charset val="134"/>
    </font>
    <font>
      <b/>
      <sz val="12"/>
      <color rgb="FF000000"/>
      <name val="宋体"/>
      <charset val="134"/>
      <scheme val="minor"/>
    </font>
    <font>
      <b/>
      <sz val="10"/>
      <color rgb="FF000000"/>
      <name val="宋体"/>
      <charset val="134"/>
      <scheme val="minor"/>
    </font>
    <font>
      <b/>
      <sz val="10"/>
      <color rgb="FF000000"/>
      <name val="宋体"/>
      <charset val="134"/>
    </font>
    <font>
      <sz val="12"/>
      <color rgb="FF000000"/>
      <name val="宋体"/>
      <charset val="134"/>
      <scheme val="minor"/>
    </font>
    <font>
      <sz val="12"/>
      <color theme="1"/>
      <name val="宋体"/>
      <charset val="134"/>
    </font>
    <font>
      <sz val="12"/>
      <color indexed="8"/>
      <name val="宋体"/>
      <charset val="134"/>
    </font>
    <font>
      <sz val="12"/>
      <color theme="1"/>
      <name val="宋体"/>
      <charset val="134"/>
      <scheme val="minor"/>
    </font>
    <font>
      <sz val="12"/>
      <color rgb="FF000000"/>
      <name val="宋体"/>
      <charset val="134"/>
    </font>
    <font>
      <sz val="12"/>
      <name val="宋体"/>
      <charset val="134"/>
    </font>
    <font>
      <sz val="12"/>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2" borderId="0" applyNumberFormat="0" applyBorder="0" applyAlignment="0" applyProtection="0">
      <alignment vertical="center"/>
    </xf>
    <xf numFmtId="0" fontId="14"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4" borderId="0" applyNumberFormat="0" applyBorder="0" applyAlignment="0" applyProtection="0">
      <alignment vertical="center"/>
    </xf>
    <xf numFmtId="0" fontId="15" fillId="5" borderId="0" applyNumberFormat="0" applyBorder="0" applyAlignment="0" applyProtection="0">
      <alignment vertical="center"/>
    </xf>
    <xf numFmtId="43" fontId="0" fillId="0" borderId="0" applyFont="0" applyFill="0" applyBorder="0" applyAlignment="0" applyProtection="0">
      <alignment vertical="center"/>
    </xf>
    <xf numFmtId="0" fontId="16" fillId="6"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7" borderId="5" applyNumberFormat="0" applyFont="0" applyAlignment="0" applyProtection="0">
      <alignment vertical="center"/>
    </xf>
    <xf numFmtId="0" fontId="16" fillId="8"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6" applyNumberFormat="0" applyFill="0" applyAlignment="0" applyProtection="0">
      <alignment vertical="center"/>
    </xf>
    <xf numFmtId="0" fontId="24" fillId="0" borderId="6" applyNumberFormat="0" applyFill="0" applyAlignment="0" applyProtection="0">
      <alignment vertical="center"/>
    </xf>
    <xf numFmtId="0" fontId="16" fillId="9" borderId="0" applyNumberFormat="0" applyBorder="0" applyAlignment="0" applyProtection="0">
      <alignment vertical="center"/>
    </xf>
    <xf numFmtId="0" fontId="19" fillId="0" borderId="7" applyNumberFormat="0" applyFill="0" applyAlignment="0" applyProtection="0">
      <alignment vertical="center"/>
    </xf>
    <xf numFmtId="0" fontId="16" fillId="10" borderId="0" applyNumberFormat="0" applyBorder="0" applyAlignment="0" applyProtection="0">
      <alignment vertical="center"/>
    </xf>
    <xf numFmtId="0" fontId="25" fillId="11" borderId="8" applyNumberFormat="0" applyAlignment="0" applyProtection="0">
      <alignment vertical="center"/>
    </xf>
    <xf numFmtId="0" fontId="26" fillId="11" borderId="4" applyNumberFormat="0" applyAlignment="0" applyProtection="0">
      <alignment vertical="center"/>
    </xf>
    <xf numFmtId="0" fontId="27" fillId="12" borderId="9" applyNumberFormat="0" applyAlignment="0" applyProtection="0">
      <alignment vertical="center"/>
    </xf>
    <xf numFmtId="0" fontId="13" fillId="13" borderId="0" applyNumberFormat="0" applyBorder="0" applyAlignment="0" applyProtection="0">
      <alignment vertical="center"/>
    </xf>
    <xf numFmtId="0" fontId="16" fillId="14" borderId="0" applyNumberFormat="0" applyBorder="0" applyAlignment="0" applyProtection="0">
      <alignment vertical="center"/>
    </xf>
    <xf numFmtId="0" fontId="28" fillId="0" borderId="10" applyNumberFormat="0" applyFill="0" applyAlignment="0" applyProtection="0">
      <alignment vertical="center"/>
    </xf>
    <xf numFmtId="0" fontId="29" fillId="0" borderId="11" applyNumberFormat="0" applyFill="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13" fillId="17" borderId="0" applyNumberFormat="0" applyBorder="0" applyAlignment="0" applyProtection="0">
      <alignment vertical="center"/>
    </xf>
    <xf numFmtId="0" fontId="16"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6" fillId="27" borderId="0" applyNumberFormat="0" applyBorder="0" applyAlignment="0" applyProtection="0">
      <alignment vertical="center"/>
    </xf>
    <xf numFmtId="0" fontId="13" fillId="28" borderId="0" applyNumberFormat="0" applyBorder="0" applyAlignment="0" applyProtection="0">
      <alignment vertical="center"/>
    </xf>
    <xf numFmtId="0" fontId="16" fillId="29" borderId="0" applyNumberFormat="0" applyBorder="0" applyAlignment="0" applyProtection="0">
      <alignment vertical="center"/>
    </xf>
    <xf numFmtId="0" fontId="16" fillId="30" borderId="0" applyNumberFormat="0" applyBorder="0" applyAlignment="0" applyProtection="0">
      <alignment vertical="center"/>
    </xf>
    <xf numFmtId="0" fontId="13" fillId="31" borderId="0" applyNumberFormat="0" applyBorder="0" applyAlignment="0" applyProtection="0">
      <alignment vertical="center"/>
    </xf>
    <xf numFmtId="0" fontId="16" fillId="32" borderId="0" applyNumberFormat="0" applyBorder="0" applyAlignment="0" applyProtection="0">
      <alignment vertical="center"/>
    </xf>
  </cellStyleXfs>
  <cellXfs count="53">
    <xf numFmtId="0" fontId="0" fillId="0" borderId="0" xfId="0">
      <alignment vertical="center"/>
    </xf>
    <xf numFmtId="0" fontId="0" fillId="0" borderId="0" xfId="0" applyFill="1" applyAlignment="1">
      <alignment vertical="center"/>
    </xf>
    <xf numFmtId="0" fontId="0" fillId="0" borderId="0" xfId="0" applyFill="1" applyAlignment="1">
      <alignment vertical="center"/>
    </xf>
    <xf numFmtId="0" fontId="0" fillId="0" borderId="0" xfId="0" applyFill="1" applyAlignment="1">
      <alignment vertical="center"/>
    </xf>
    <xf numFmtId="0" fontId="1" fillId="0" borderId="0" xfId="0" applyFont="1" applyFill="1" applyAlignment="1">
      <alignment vertical="center"/>
    </xf>
    <xf numFmtId="0" fontId="0" fillId="0" borderId="0" xfId="0" applyFill="1" applyAlignment="1">
      <alignment vertical="center"/>
    </xf>
    <xf numFmtId="177" fontId="0" fillId="0" borderId="0" xfId="0" applyNumberFormat="1" applyFill="1" applyAlignment="1">
      <alignment horizontal="center" vertical="center"/>
    </xf>
    <xf numFmtId="0" fontId="0" fillId="0" borderId="0" xfId="0" applyFill="1" applyAlignment="1">
      <alignment horizontal="left" vertical="center"/>
    </xf>
    <xf numFmtId="0" fontId="2"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xf>
    <xf numFmtId="177" fontId="3"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7" fillId="0" borderId="2" xfId="0" applyFont="1" applyFill="1" applyBorder="1" applyAlignment="1">
      <alignment horizontal="center" vertical="center"/>
    </xf>
    <xf numFmtId="176" fontId="7" fillId="0" borderId="2" xfId="0" applyNumberFormat="1" applyFont="1" applyFill="1" applyBorder="1" applyAlignment="1">
      <alignment horizontal="center" vertical="center"/>
    </xf>
    <xf numFmtId="177" fontId="6" fillId="0" borderId="1" xfId="0" applyNumberFormat="1" applyFont="1" applyFill="1" applyBorder="1" applyAlignment="1">
      <alignment horizontal="center" vertical="center"/>
    </xf>
    <xf numFmtId="0" fontId="7" fillId="0" borderId="2" xfId="0" applyFont="1" applyFill="1" applyBorder="1" applyAlignment="1">
      <alignment horizontal="center" vertical="center"/>
    </xf>
    <xf numFmtId="176" fontId="7" fillId="0" borderId="2" xfId="0" applyNumberFormat="1" applyFont="1" applyFill="1" applyBorder="1" applyAlignment="1">
      <alignment horizontal="center" vertical="center"/>
    </xf>
    <xf numFmtId="177" fontId="6" fillId="0" borderId="1" xfId="0" applyNumberFormat="1" applyFont="1" applyFill="1" applyBorder="1" applyAlignment="1">
      <alignment horizontal="center" vertical="center"/>
    </xf>
    <xf numFmtId="0" fontId="8" fillId="0" borderId="2" xfId="0" applyFont="1" applyFill="1" applyBorder="1" applyAlignment="1">
      <alignment horizontal="center" vertical="center"/>
    </xf>
    <xf numFmtId="178" fontId="7" fillId="0" borderId="2" xfId="0" applyNumberFormat="1" applyFont="1" applyFill="1" applyBorder="1" applyAlignment="1">
      <alignment horizontal="center" vertical="center"/>
    </xf>
    <xf numFmtId="0" fontId="8" fillId="0" borderId="2" xfId="0" applyFont="1" applyFill="1" applyBorder="1" applyAlignment="1">
      <alignment horizontal="center" vertical="center"/>
    </xf>
    <xf numFmtId="178" fontId="7" fillId="0" borderId="2" xfId="0" applyNumberFormat="1" applyFont="1" applyFill="1" applyBorder="1" applyAlignment="1">
      <alignment horizontal="center" vertical="center"/>
    </xf>
    <xf numFmtId="0" fontId="8" fillId="0" borderId="2" xfId="0" applyFont="1" applyFill="1" applyBorder="1" applyAlignment="1">
      <alignment horizontal="center" vertical="center"/>
    </xf>
    <xf numFmtId="178" fontId="7" fillId="0" borderId="2" xfId="0" applyNumberFormat="1" applyFont="1" applyFill="1" applyBorder="1" applyAlignment="1">
      <alignment horizontal="center" vertical="center"/>
    </xf>
    <xf numFmtId="176" fontId="7" fillId="0" borderId="2" xfId="0" applyNumberFormat="1" applyFont="1" applyFill="1" applyBorder="1" applyAlignment="1">
      <alignment horizontal="center" vertical="center"/>
    </xf>
    <xf numFmtId="0" fontId="7" fillId="0" borderId="2" xfId="0" applyFont="1" applyFill="1" applyBorder="1" applyAlignment="1">
      <alignment horizontal="center" vertical="center"/>
    </xf>
    <xf numFmtId="177" fontId="6" fillId="0" borderId="1" xfId="0" applyNumberFormat="1" applyFont="1" applyFill="1" applyBorder="1" applyAlignment="1">
      <alignment horizontal="center" vertical="center"/>
    </xf>
    <xf numFmtId="177" fontId="9" fillId="0" borderId="1" xfId="0" applyNumberFormat="1" applyFont="1" applyFill="1" applyBorder="1" applyAlignment="1">
      <alignment horizontal="center" vertical="center"/>
    </xf>
    <xf numFmtId="176" fontId="7" fillId="0" borderId="2" xfId="0" applyNumberFormat="1" applyFont="1" applyFill="1" applyBorder="1" applyAlignment="1">
      <alignment horizontal="center" vertical="center" wrapText="1"/>
    </xf>
    <xf numFmtId="177" fontId="9" fillId="0" borderId="1" xfId="0" applyNumberFormat="1" applyFont="1" applyFill="1" applyBorder="1" applyAlignment="1">
      <alignment horizontal="center" vertical="center"/>
    </xf>
    <xf numFmtId="176" fontId="7" fillId="0" borderId="2" xfId="0" applyNumberFormat="1" applyFont="1" applyFill="1" applyBorder="1" applyAlignment="1">
      <alignment horizontal="center" vertical="center" wrapText="1"/>
    </xf>
    <xf numFmtId="177" fontId="10" fillId="0" borderId="1" xfId="0" applyNumberFormat="1" applyFont="1" applyFill="1" applyBorder="1" applyAlignment="1">
      <alignment horizontal="center" vertical="center"/>
    </xf>
    <xf numFmtId="0" fontId="8" fillId="0" borderId="2" xfId="0" applyFont="1" applyFill="1" applyBorder="1" applyAlignment="1">
      <alignment horizontal="center" vertical="center"/>
    </xf>
    <xf numFmtId="0" fontId="11" fillId="0" borderId="2" xfId="0" applyFont="1" applyFill="1" applyBorder="1" applyAlignment="1">
      <alignment horizontal="center" vertical="center"/>
    </xf>
    <xf numFmtId="178" fontId="11" fillId="0" borderId="2" xfId="0" applyNumberFormat="1" applyFont="1" applyFill="1" applyBorder="1" applyAlignment="1">
      <alignment horizontal="center" vertical="center"/>
    </xf>
    <xf numFmtId="176" fontId="11" fillId="0" borderId="2" xfId="0" applyNumberFormat="1" applyFont="1" applyFill="1" applyBorder="1" applyAlignment="1">
      <alignment horizontal="center" vertical="center"/>
    </xf>
    <xf numFmtId="177" fontId="12" fillId="0" borderId="1" xfId="0" applyNumberFormat="1" applyFont="1" applyFill="1" applyBorder="1" applyAlignment="1">
      <alignment horizontal="center" vertical="center"/>
    </xf>
    <xf numFmtId="0" fontId="6" fillId="0" borderId="1" xfId="0" applyNumberFormat="1" applyFont="1" applyFill="1" applyBorder="1" applyAlignment="1">
      <alignment vertical="center"/>
    </xf>
    <xf numFmtId="177" fontId="10"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xf>
    <xf numFmtId="177" fontId="10" fillId="0" borderId="1" xfId="0" applyNumberFormat="1" applyFont="1" applyFill="1" applyBorder="1" applyAlignment="1">
      <alignment horizontal="center" vertical="center"/>
    </xf>
    <xf numFmtId="0" fontId="6" fillId="0" borderId="1" xfId="0" applyNumberFormat="1" applyFont="1" applyFill="1" applyBorder="1" applyAlignment="1">
      <alignment vertical="center"/>
    </xf>
    <xf numFmtId="0" fontId="6" fillId="0" borderId="1" xfId="0" applyNumberFormat="1" applyFont="1" applyFill="1" applyBorder="1" applyAlignment="1">
      <alignment vertical="center"/>
    </xf>
    <xf numFmtId="0" fontId="12" fillId="0" borderId="1" xfId="0" applyNumberFormat="1" applyFont="1" applyFill="1" applyBorder="1" applyAlignment="1">
      <alignment vertical="center"/>
    </xf>
    <xf numFmtId="0" fontId="6" fillId="0" borderId="3"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0" xfId="0" applyNumberFormat="1" applyFont="1" applyFill="1" applyBorder="1" applyAlignment="1">
      <alignment horizontal="center" vertical="center" wrapText="1"/>
    </xf>
    <xf numFmtId="177" fontId="0" fillId="0" borderId="0" xfId="0" applyNumberFormat="1" applyFill="1" applyAlignment="1">
      <alignment horizontal="center" vertical="center"/>
    </xf>
    <xf numFmtId="0" fontId="0" fillId="0" borderId="0" xfId="0" applyFill="1" applyBorder="1" applyAlignment="1">
      <alignment vertical="center"/>
    </xf>
    <xf numFmtId="0" fontId="7" fillId="0" borderId="2" xfId="0" applyFont="1" applyFill="1" applyBorder="1" applyAlignment="1" quotePrefix="1">
      <alignment horizontal="center" vertical="center"/>
    </xf>
    <xf numFmtId="0" fontId="7" fillId="0" borderId="2" xfId="0" applyFont="1" applyFill="1" applyBorder="1" applyAlignment="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0"/>
  <sheetViews>
    <sheetView tabSelected="1" workbookViewId="0">
      <selection activeCell="F8" sqref="F8"/>
    </sheetView>
  </sheetViews>
  <sheetFormatPr defaultColWidth="9" defaultRowHeight="13.5"/>
  <cols>
    <col min="1" max="2" width="9" style="1"/>
    <col min="3" max="3" width="21.1333333333333" style="1" customWidth="1"/>
    <col min="4" max="4" width="21" style="1" customWidth="1"/>
    <col min="5" max="5" width="18.6333333333333" style="1" customWidth="1"/>
    <col min="6" max="6" width="11.8833333333333" style="6" customWidth="1"/>
    <col min="7" max="7" width="11.5" style="6" customWidth="1"/>
    <col min="8" max="9" width="12.8833333333333" style="6" customWidth="1"/>
    <col min="10" max="10" width="11.25" style="6" customWidth="1"/>
    <col min="11" max="11" width="11.25" style="1" customWidth="1"/>
    <col min="12" max="16384" width="9" style="1"/>
  </cols>
  <sheetData>
    <row r="1" ht="19" customHeight="1" spans="1:3">
      <c r="A1" s="7" t="s">
        <v>0</v>
      </c>
      <c r="B1" s="7"/>
      <c r="C1" s="7"/>
    </row>
    <row r="2" s="1" customFormat="1" ht="25" customHeight="1" spans="1:11">
      <c r="A2" s="8" t="s">
        <v>1</v>
      </c>
      <c r="B2" s="9"/>
      <c r="C2" s="9"/>
      <c r="D2" s="9"/>
      <c r="E2" s="9"/>
      <c r="F2" s="10"/>
      <c r="G2" s="10"/>
      <c r="H2" s="10"/>
      <c r="I2" s="10"/>
      <c r="J2" s="10"/>
      <c r="K2" s="9"/>
    </row>
    <row r="3" s="1" customFormat="1" ht="24" customHeight="1" spans="1:11">
      <c r="A3" s="11" t="s">
        <v>2</v>
      </c>
      <c r="B3" s="11" t="s">
        <v>3</v>
      </c>
      <c r="C3" s="11" t="s">
        <v>4</v>
      </c>
      <c r="D3" s="11" t="s">
        <v>5</v>
      </c>
      <c r="E3" s="11" t="s">
        <v>6</v>
      </c>
      <c r="F3" s="12" t="s">
        <v>7</v>
      </c>
      <c r="G3" s="12" t="s">
        <v>8</v>
      </c>
      <c r="H3" s="13" t="s">
        <v>9</v>
      </c>
      <c r="I3" s="12" t="s">
        <v>10</v>
      </c>
      <c r="J3" s="12" t="s">
        <v>11</v>
      </c>
      <c r="K3" s="11" t="s">
        <v>12</v>
      </c>
    </row>
    <row r="4" s="2" customFormat="1" ht="20" customHeight="1" spans="1:11">
      <c r="A4" s="14">
        <v>1</v>
      </c>
      <c r="B4" s="15" t="s">
        <v>13</v>
      </c>
      <c r="C4" s="15" t="s">
        <v>14</v>
      </c>
      <c r="D4" s="53" t="s">
        <v>15</v>
      </c>
      <c r="E4" s="16">
        <v>101</v>
      </c>
      <c r="F4" s="15">
        <v>71</v>
      </c>
      <c r="G4" s="17">
        <f t="shared" ref="G4:G7" si="0">F4*0.4</f>
        <v>28.4</v>
      </c>
      <c r="H4" s="17">
        <v>82</v>
      </c>
      <c r="I4" s="17">
        <f t="shared" ref="I4:I7" si="1">H4*0.6</f>
        <v>49.2</v>
      </c>
      <c r="J4" s="17">
        <f t="shared" ref="J4:J7" si="2">G4+I4</f>
        <v>77.6</v>
      </c>
      <c r="K4" s="40"/>
    </row>
    <row r="5" s="1" customFormat="1" ht="20" customHeight="1" spans="1:11">
      <c r="A5" s="14">
        <v>2</v>
      </c>
      <c r="B5" s="18" t="s">
        <v>16</v>
      </c>
      <c r="C5" s="18" t="s">
        <v>14</v>
      </c>
      <c r="D5" s="54" t="s">
        <v>17</v>
      </c>
      <c r="E5" s="19">
        <v>101</v>
      </c>
      <c r="F5" s="18">
        <v>69</v>
      </c>
      <c r="G5" s="20">
        <f t="shared" si="0"/>
        <v>27.6</v>
      </c>
      <c r="H5" s="20">
        <v>77</v>
      </c>
      <c r="I5" s="20">
        <f t="shared" si="1"/>
        <v>46.2</v>
      </c>
      <c r="J5" s="20">
        <f t="shared" si="2"/>
        <v>73.8</v>
      </c>
      <c r="K5" s="41"/>
    </row>
    <row r="6" s="1" customFormat="1" ht="20" customHeight="1" spans="1:11">
      <c r="A6" s="14">
        <v>3</v>
      </c>
      <c r="B6" s="18" t="s">
        <v>18</v>
      </c>
      <c r="C6" s="18" t="s">
        <v>14</v>
      </c>
      <c r="D6" s="54" t="s">
        <v>19</v>
      </c>
      <c r="E6" s="19">
        <v>101</v>
      </c>
      <c r="F6" s="18">
        <v>71</v>
      </c>
      <c r="G6" s="20">
        <f t="shared" si="0"/>
        <v>28.4</v>
      </c>
      <c r="H6" s="20">
        <v>75</v>
      </c>
      <c r="I6" s="20">
        <f t="shared" si="1"/>
        <v>45</v>
      </c>
      <c r="J6" s="20">
        <f t="shared" si="2"/>
        <v>73.4</v>
      </c>
      <c r="K6" s="41"/>
    </row>
    <row r="7" s="2" customFormat="1" ht="20" customHeight="1" spans="1:11">
      <c r="A7" s="14">
        <v>4</v>
      </c>
      <c r="B7" s="21" t="s">
        <v>20</v>
      </c>
      <c r="C7" s="21" t="s">
        <v>21</v>
      </c>
      <c r="D7" s="22">
        <v>230510111020325</v>
      </c>
      <c r="E7" s="16">
        <v>102</v>
      </c>
      <c r="F7" s="15">
        <v>65</v>
      </c>
      <c r="G7" s="17">
        <f t="shared" si="0"/>
        <v>26</v>
      </c>
      <c r="H7" s="17">
        <v>79</v>
      </c>
      <c r="I7" s="17">
        <f t="shared" si="1"/>
        <v>47.4</v>
      </c>
      <c r="J7" s="17">
        <f t="shared" si="2"/>
        <v>73.4</v>
      </c>
      <c r="K7" s="40"/>
    </row>
    <row r="8" s="1" customFormat="1" ht="20" customHeight="1" spans="1:11">
      <c r="A8" s="14">
        <v>5</v>
      </c>
      <c r="B8" s="23" t="s">
        <v>22</v>
      </c>
      <c r="C8" s="23" t="s">
        <v>21</v>
      </c>
      <c r="D8" s="24">
        <v>230510111020327</v>
      </c>
      <c r="E8" s="19">
        <v>102</v>
      </c>
      <c r="F8" s="18">
        <v>66</v>
      </c>
      <c r="G8" s="20">
        <f>F8*0.4</f>
        <v>26.4</v>
      </c>
      <c r="H8" s="20">
        <v>76.33</v>
      </c>
      <c r="I8" s="20">
        <f>H8*0.6</f>
        <v>45.798</v>
      </c>
      <c r="J8" s="20">
        <f>G8+I8</f>
        <v>72.198</v>
      </c>
      <c r="K8" s="41"/>
    </row>
    <row r="9" ht="20" customHeight="1" spans="1:11">
      <c r="A9" s="14">
        <v>6</v>
      </c>
      <c r="B9" s="23" t="s">
        <v>23</v>
      </c>
      <c r="C9" s="23" t="s">
        <v>21</v>
      </c>
      <c r="D9" s="24">
        <v>230510111020303</v>
      </c>
      <c r="E9" s="19">
        <v>102</v>
      </c>
      <c r="F9" s="18">
        <v>65</v>
      </c>
      <c r="G9" s="20">
        <f>F9*0.4</f>
        <v>26</v>
      </c>
      <c r="H9" s="20"/>
      <c r="I9" s="20">
        <f>H9*0.6</f>
        <v>0</v>
      </c>
      <c r="J9" s="20">
        <f>G9+I9</f>
        <v>26</v>
      </c>
      <c r="K9" s="42" t="s">
        <v>24</v>
      </c>
    </row>
    <row r="10" s="2" customFormat="1" ht="20" customHeight="1" spans="1:11">
      <c r="A10" s="14">
        <v>7</v>
      </c>
      <c r="B10" s="21" t="s">
        <v>25</v>
      </c>
      <c r="C10" s="21" t="s">
        <v>26</v>
      </c>
      <c r="D10" s="22">
        <v>230510111030402</v>
      </c>
      <c r="E10" s="16">
        <v>103</v>
      </c>
      <c r="F10" s="15">
        <v>72</v>
      </c>
      <c r="G10" s="17">
        <f>F10*0.4</f>
        <v>28.8</v>
      </c>
      <c r="H10" s="17">
        <v>77.67</v>
      </c>
      <c r="I10" s="17">
        <f>H10*0.6</f>
        <v>46.602</v>
      </c>
      <c r="J10" s="17">
        <f>G10+I10</f>
        <v>75.402</v>
      </c>
      <c r="K10" s="40"/>
    </row>
    <row r="11" s="2" customFormat="1" ht="20" customHeight="1" spans="1:11">
      <c r="A11" s="14">
        <v>8</v>
      </c>
      <c r="B11" s="21" t="s">
        <v>27</v>
      </c>
      <c r="C11" s="21" t="s">
        <v>26</v>
      </c>
      <c r="D11" s="22">
        <v>230510111030403</v>
      </c>
      <c r="E11" s="16">
        <v>103</v>
      </c>
      <c r="F11" s="15">
        <v>77</v>
      </c>
      <c r="G11" s="17">
        <f>F11*0.4</f>
        <v>30.8</v>
      </c>
      <c r="H11" s="17">
        <v>0</v>
      </c>
      <c r="I11" s="17">
        <f>H11*0.6</f>
        <v>0</v>
      </c>
      <c r="J11" s="17">
        <f>G11+I11</f>
        <v>30.8</v>
      </c>
      <c r="K11" s="43" t="s">
        <v>24</v>
      </c>
    </row>
    <row r="12" s="2" customFormat="1" ht="20" customHeight="1" spans="1:11">
      <c r="A12" s="14">
        <v>9</v>
      </c>
      <c r="B12" s="21" t="s">
        <v>28</v>
      </c>
      <c r="C12" s="21" t="s">
        <v>29</v>
      </c>
      <c r="D12" s="22">
        <v>230510111110429</v>
      </c>
      <c r="E12" s="16">
        <v>104</v>
      </c>
      <c r="F12" s="15">
        <v>91</v>
      </c>
      <c r="G12" s="17">
        <f>F12*0.4</f>
        <v>36.4</v>
      </c>
      <c r="H12" s="17">
        <v>81.67</v>
      </c>
      <c r="I12" s="17">
        <f>H12*0.6</f>
        <v>49.002</v>
      </c>
      <c r="J12" s="17">
        <f>G12+I12</f>
        <v>85.402</v>
      </c>
      <c r="K12" s="40"/>
    </row>
    <row r="13" s="2" customFormat="1" ht="20" customHeight="1" spans="1:11">
      <c r="A13" s="14">
        <v>10</v>
      </c>
      <c r="B13" s="21" t="s">
        <v>30</v>
      </c>
      <c r="C13" s="21" t="s">
        <v>29</v>
      </c>
      <c r="D13" s="22">
        <v>230510111110416</v>
      </c>
      <c r="E13" s="16">
        <v>104</v>
      </c>
      <c r="F13" s="15">
        <v>85</v>
      </c>
      <c r="G13" s="17">
        <f>F13*0.4</f>
        <v>34</v>
      </c>
      <c r="H13" s="17">
        <v>80.33</v>
      </c>
      <c r="I13" s="17">
        <f>H13*0.6</f>
        <v>48.198</v>
      </c>
      <c r="J13" s="17">
        <f>G13+I13</f>
        <v>82.198</v>
      </c>
      <c r="K13" s="34"/>
    </row>
    <row r="14" s="3" customFormat="1" ht="20" customHeight="1" spans="1:11">
      <c r="A14" s="14">
        <v>11</v>
      </c>
      <c r="B14" s="25" t="s">
        <v>31</v>
      </c>
      <c r="C14" s="25" t="s">
        <v>29</v>
      </c>
      <c r="D14" s="26">
        <v>230510111110426</v>
      </c>
      <c r="E14" s="27">
        <v>104</v>
      </c>
      <c r="F14" s="28">
        <v>88</v>
      </c>
      <c r="G14" s="29">
        <f>F14*0.4</f>
        <v>35.2</v>
      </c>
      <c r="H14" s="29">
        <v>74.33</v>
      </c>
      <c r="I14" s="29">
        <f>H14*0.6</f>
        <v>44.598</v>
      </c>
      <c r="J14" s="29">
        <f>G14+I14</f>
        <v>79.798</v>
      </c>
      <c r="K14" s="44"/>
    </row>
    <row r="15" s="3" customFormat="1" ht="20" customHeight="1" spans="1:11">
      <c r="A15" s="14">
        <v>12</v>
      </c>
      <c r="B15" s="25" t="s">
        <v>32</v>
      </c>
      <c r="C15" s="25" t="s">
        <v>29</v>
      </c>
      <c r="D15" s="26">
        <v>230510111110414</v>
      </c>
      <c r="E15" s="27">
        <v>104</v>
      </c>
      <c r="F15" s="28">
        <v>75</v>
      </c>
      <c r="G15" s="29">
        <f>F15*0.4</f>
        <v>30</v>
      </c>
      <c r="H15" s="29">
        <v>75.67</v>
      </c>
      <c r="I15" s="29">
        <f>H15*0.6</f>
        <v>45.402</v>
      </c>
      <c r="J15" s="29">
        <f>G15+I15</f>
        <v>75.402</v>
      </c>
      <c r="K15" s="44"/>
    </row>
    <row r="16" s="3" customFormat="1" ht="20" customHeight="1" spans="1:11">
      <c r="A16" s="14">
        <v>13</v>
      </c>
      <c r="B16" s="25" t="s">
        <v>33</v>
      </c>
      <c r="C16" s="25" t="s">
        <v>29</v>
      </c>
      <c r="D16" s="26">
        <v>230510111110430</v>
      </c>
      <c r="E16" s="27">
        <v>104</v>
      </c>
      <c r="F16" s="28">
        <v>75</v>
      </c>
      <c r="G16" s="29">
        <f>F16*0.4</f>
        <v>30</v>
      </c>
      <c r="H16" s="29">
        <v>72.33</v>
      </c>
      <c r="I16" s="29">
        <f>H16*0.6</f>
        <v>43.398</v>
      </c>
      <c r="J16" s="29">
        <f>G16+I16</f>
        <v>73.398</v>
      </c>
      <c r="K16" s="45"/>
    </row>
    <row r="17" s="3" customFormat="1" ht="20" customHeight="1" spans="1:11">
      <c r="A17" s="14">
        <v>14</v>
      </c>
      <c r="B17" s="25" t="s">
        <v>34</v>
      </c>
      <c r="C17" s="25" t="s">
        <v>29</v>
      </c>
      <c r="D17" s="26">
        <v>230510111110415</v>
      </c>
      <c r="E17" s="27">
        <v>104</v>
      </c>
      <c r="F17" s="28">
        <v>78</v>
      </c>
      <c r="G17" s="29">
        <f>F17*0.4</f>
        <v>31.2</v>
      </c>
      <c r="H17" s="29">
        <v>68</v>
      </c>
      <c r="I17" s="29">
        <f>H17*0.6</f>
        <v>40.8</v>
      </c>
      <c r="J17" s="29">
        <f>G17+I17</f>
        <v>72</v>
      </c>
      <c r="K17" s="44"/>
    </row>
    <row r="18" s="2" customFormat="1" ht="20" customHeight="1" spans="1:11">
      <c r="A18" s="14">
        <v>15</v>
      </c>
      <c r="B18" s="21" t="s">
        <v>35</v>
      </c>
      <c r="C18" s="21" t="s">
        <v>36</v>
      </c>
      <c r="D18" s="22">
        <v>230510122010508</v>
      </c>
      <c r="E18" s="16">
        <v>105</v>
      </c>
      <c r="F18" s="15">
        <v>70</v>
      </c>
      <c r="G18" s="17">
        <f>F18*0.4</f>
        <v>28</v>
      </c>
      <c r="H18" s="17">
        <v>79.67</v>
      </c>
      <c r="I18" s="17">
        <f>H18*0.6</f>
        <v>47.802</v>
      </c>
      <c r="J18" s="17">
        <f>G18+I18</f>
        <v>75.802</v>
      </c>
      <c r="K18" s="40"/>
    </row>
    <row r="19" ht="20" customHeight="1" spans="1:11">
      <c r="A19" s="14">
        <v>16</v>
      </c>
      <c r="B19" s="23" t="s">
        <v>37</v>
      </c>
      <c r="C19" s="23" t="s">
        <v>36</v>
      </c>
      <c r="D19" s="24">
        <v>230510122010516</v>
      </c>
      <c r="E19" s="19">
        <v>105</v>
      </c>
      <c r="F19" s="18">
        <v>70</v>
      </c>
      <c r="G19" s="20">
        <f>F19*0.4</f>
        <v>28</v>
      </c>
      <c r="H19" s="20">
        <v>75</v>
      </c>
      <c r="I19" s="20">
        <f>H19*0.6</f>
        <v>45</v>
      </c>
      <c r="J19" s="20">
        <f>G19+I19</f>
        <v>73</v>
      </c>
      <c r="K19" s="41"/>
    </row>
    <row r="20" ht="20" customHeight="1" spans="1:11">
      <c r="A20" s="14">
        <v>17</v>
      </c>
      <c r="B20" s="23" t="s">
        <v>38</v>
      </c>
      <c r="C20" s="23" t="s">
        <v>36</v>
      </c>
      <c r="D20" s="24">
        <v>230510122010505</v>
      </c>
      <c r="E20" s="19">
        <v>105</v>
      </c>
      <c r="F20" s="18">
        <v>67</v>
      </c>
      <c r="G20" s="20">
        <f>F20*0.4</f>
        <v>26.8</v>
      </c>
      <c r="H20" s="30">
        <v>74</v>
      </c>
      <c r="I20" s="20">
        <f>H20*0.6</f>
        <v>44.4</v>
      </c>
      <c r="J20" s="20">
        <f>G20+I20</f>
        <v>71.2</v>
      </c>
      <c r="K20" s="46"/>
    </row>
    <row r="21" s="2" customFormat="1" ht="20" customHeight="1" spans="1:11">
      <c r="A21" s="14">
        <v>18</v>
      </c>
      <c r="B21" s="21" t="s">
        <v>39</v>
      </c>
      <c r="C21" s="21" t="s">
        <v>40</v>
      </c>
      <c r="D21" s="22">
        <v>230510122020616</v>
      </c>
      <c r="E21" s="31" t="s">
        <v>41</v>
      </c>
      <c r="F21" s="15">
        <v>65</v>
      </c>
      <c r="G21" s="17">
        <f>F21*0.4</f>
        <v>26</v>
      </c>
      <c r="H21" s="32">
        <v>80</v>
      </c>
      <c r="I21" s="17">
        <f>H21*0.6</f>
        <v>48</v>
      </c>
      <c r="J21" s="17">
        <f>G21+I21</f>
        <v>74</v>
      </c>
      <c r="K21" s="40"/>
    </row>
    <row r="22" s="2" customFormat="1" ht="20" customHeight="1" spans="1:11">
      <c r="A22" s="14">
        <v>19</v>
      </c>
      <c r="B22" s="21" t="s">
        <v>42</v>
      </c>
      <c r="C22" s="21" t="s">
        <v>40</v>
      </c>
      <c r="D22" s="22">
        <v>230510122020629</v>
      </c>
      <c r="E22" s="16">
        <v>106</v>
      </c>
      <c r="F22" s="15">
        <v>72</v>
      </c>
      <c r="G22" s="17">
        <f>F22*0.4</f>
        <v>28.8</v>
      </c>
      <c r="H22" s="32">
        <v>73.67</v>
      </c>
      <c r="I22" s="17">
        <f>H22*0.6</f>
        <v>44.202</v>
      </c>
      <c r="J22" s="17">
        <f>G22+I22</f>
        <v>73.002</v>
      </c>
      <c r="K22" s="40"/>
    </row>
    <row r="23" ht="20" customHeight="1" spans="1:11">
      <c r="A23" s="14">
        <v>20</v>
      </c>
      <c r="B23" s="23" t="s">
        <v>43</v>
      </c>
      <c r="C23" s="23" t="s">
        <v>40</v>
      </c>
      <c r="D23" s="24">
        <v>230510122020623</v>
      </c>
      <c r="E23" s="19">
        <v>106</v>
      </c>
      <c r="F23" s="18">
        <v>60</v>
      </c>
      <c r="G23" s="20">
        <f t="shared" ref="G23:G36" si="3">F23*0.4</f>
        <v>24</v>
      </c>
      <c r="H23" s="30">
        <v>75.33</v>
      </c>
      <c r="I23" s="20">
        <f t="shared" ref="I23:I36" si="4">H23*0.6</f>
        <v>45.198</v>
      </c>
      <c r="J23" s="20">
        <f t="shared" ref="J23:J36" si="5">G23+I23</f>
        <v>69.198</v>
      </c>
      <c r="K23" s="46"/>
    </row>
    <row r="24" s="2" customFormat="1" ht="20" customHeight="1" spans="1:11">
      <c r="A24" s="14">
        <v>21</v>
      </c>
      <c r="B24" s="21" t="s">
        <v>44</v>
      </c>
      <c r="C24" s="21" t="s">
        <v>45</v>
      </c>
      <c r="D24" s="22">
        <v>230510122030711</v>
      </c>
      <c r="E24" s="16">
        <v>107</v>
      </c>
      <c r="F24" s="15">
        <v>78.5</v>
      </c>
      <c r="G24" s="17">
        <f t="shared" si="3"/>
        <v>31.4</v>
      </c>
      <c r="H24" s="32">
        <v>83.67</v>
      </c>
      <c r="I24" s="17">
        <f t="shared" si="4"/>
        <v>50.202</v>
      </c>
      <c r="J24" s="17">
        <f t="shared" si="5"/>
        <v>81.602</v>
      </c>
      <c r="K24" s="40"/>
    </row>
    <row r="25" ht="20" customHeight="1" spans="1:11">
      <c r="A25" s="14">
        <v>22</v>
      </c>
      <c r="B25" s="23" t="s">
        <v>46</v>
      </c>
      <c r="C25" s="23" t="s">
        <v>45</v>
      </c>
      <c r="D25" s="24">
        <v>230510122030710</v>
      </c>
      <c r="E25" s="19">
        <v>107</v>
      </c>
      <c r="F25" s="18">
        <v>75</v>
      </c>
      <c r="G25" s="20">
        <f t="shared" si="3"/>
        <v>30</v>
      </c>
      <c r="H25" s="30"/>
      <c r="I25" s="20">
        <f t="shared" si="4"/>
        <v>0</v>
      </c>
      <c r="J25" s="20">
        <f t="shared" si="5"/>
        <v>30</v>
      </c>
      <c r="K25" s="42" t="s">
        <v>24</v>
      </c>
    </row>
    <row r="26" ht="20" customHeight="1" spans="1:11">
      <c r="A26" s="14">
        <v>23</v>
      </c>
      <c r="B26" s="23" t="s">
        <v>47</v>
      </c>
      <c r="C26" s="23" t="s">
        <v>45</v>
      </c>
      <c r="D26" s="24">
        <v>230510122030706</v>
      </c>
      <c r="E26" s="33" t="s">
        <v>48</v>
      </c>
      <c r="F26" s="18">
        <v>70.5</v>
      </c>
      <c r="G26" s="20">
        <f t="shared" si="3"/>
        <v>28.2</v>
      </c>
      <c r="H26" s="30"/>
      <c r="I26" s="20">
        <f t="shared" si="4"/>
        <v>0</v>
      </c>
      <c r="J26" s="20">
        <f t="shared" si="5"/>
        <v>28.2</v>
      </c>
      <c r="K26" s="42" t="s">
        <v>24</v>
      </c>
    </row>
    <row r="27" s="2" customFormat="1" ht="20" customHeight="1" spans="1:11">
      <c r="A27" s="14">
        <v>24</v>
      </c>
      <c r="B27" s="21" t="s">
        <v>49</v>
      </c>
      <c r="C27" s="21" t="s">
        <v>50</v>
      </c>
      <c r="D27" s="22">
        <v>230510122111021</v>
      </c>
      <c r="E27" s="16">
        <v>108</v>
      </c>
      <c r="F27" s="15">
        <v>69</v>
      </c>
      <c r="G27" s="17">
        <f t="shared" si="3"/>
        <v>27.6</v>
      </c>
      <c r="H27" s="32">
        <v>66.67</v>
      </c>
      <c r="I27" s="17">
        <f t="shared" si="4"/>
        <v>40.002</v>
      </c>
      <c r="J27" s="17">
        <f t="shared" si="5"/>
        <v>67.602</v>
      </c>
      <c r="K27" s="40"/>
    </row>
    <row r="28" s="2" customFormat="1" ht="20" customHeight="1" spans="1:11">
      <c r="A28" s="14">
        <v>25</v>
      </c>
      <c r="B28" s="21" t="s">
        <v>51</v>
      </c>
      <c r="C28" s="21" t="s">
        <v>52</v>
      </c>
      <c r="D28" s="22">
        <v>230510133071605</v>
      </c>
      <c r="E28" s="16">
        <v>109</v>
      </c>
      <c r="F28" s="15">
        <v>64</v>
      </c>
      <c r="G28" s="17">
        <f t="shared" si="3"/>
        <v>25.6</v>
      </c>
      <c r="H28" s="32">
        <v>78.33</v>
      </c>
      <c r="I28" s="17">
        <f t="shared" si="4"/>
        <v>46.998</v>
      </c>
      <c r="J28" s="17">
        <f t="shared" si="5"/>
        <v>72.598</v>
      </c>
      <c r="K28" s="40"/>
    </row>
    <row r="29" s="2" customFormat="1" ht="20" customHeight="1" spans="1:11">
      <c r="A29" s="14">
        <v>26</v>
      </c>
      <c r="B29" s="21" t="s">
        <v>53</v>
      </c>
      <c r="C29" s="21" t="s">
        <v>54</v>
      </c>
      <c r="D29" s="22">
        <v>230510133081621</v>
      </c>
      <c r="E29" s="16">
        <v>110</v>
      </c>
      <c r="F29" s="15">
        <v>72</v>
      </c>
      <c r="G29" s="17">
        <f>F29*0.4</f>
        <v>28.8</v>
      </c>
      <c r="H29" s="34">
        <v>75.33</v>
      </c>
      <c r="I29" s="17">
        <f>H29*0.6</f>
        <v>45.198</v>
      </c>
      <c r="J29" s="17">
        <f>G29+I29</f>
        <v>73.998</v>
      </c>
      <c r="K29" s="34"/>
    </row>
    <row r="30" ht="20" customHeight="1" spans="1:11">
      <c r="A30" s="14">
        <v>27</v>
      </c>
      <c r="B30" s="23" t="s">
        <v>55</v>
      </c>
      <c r="C30" s="23" t="s">
        <v>54</v>
      </c>
      <c r="D30" s="24">
        <v>230510133081614</v>
      </c>
      <c r="E30" s="19">
        <v>110</v>
      </c>
      <c r="F30" s="18">
        <v>66</v>
      </c>
      <c r="G30" s="20">
        <f>F30*0.4</f>
        <v>26.4</v>
      </c>
      <c r="H30" s="20">
        <v>77.33</v>
      </c>
      <c r="I30" s="20">
        <f>H30*0.6</f>
        <v>46.398</v>
      </c>
      <c r="J30" s="20">
        <f>G30+I30</f>
        <v>72.798</v>
      </c>
      <c r="K30" s="46"/>
    </row>
    <row r="31" ht="20" customHeight="1" spans="1:11">
      <c r="A31" s="14">
        <v>28</v>
      </c>
      <c r="B31" s="23" t="s">
        <v>56</v>
      </c>
      <c r="C31" s="23" t="s">
        <v>54</v>
      </c>
      <c r="D31" s="24">
        <v>230510133081617</v>
      </c>
      <c r="E31" s="19">
        <v>110</v>
      </c>
      <c r="F31" s="18">
        <v>74</v>
      </c>
      <c r="G31" s="20">
        <f>F31*0.4</f>
        <v>29.6</v>
      </c>
      <c r="H31" s="30"/>
      <c r="I31" s="20">
        <f>H31*0.6</f>
        <v>0</v>
      </c>
      <c r="J31" s="20">
        <f>G31+I31</f>
        <v>29.6</v>
      </c>
      <c r="K31" s="42" t="s">
        <v>24</v>
      </c>
    </row>
    <row r="32" s="2" customFormat="1" ht="20" customHeight="1" spans="1:11">
      <c r="A32" s="14">
        <v>29</v>
      </c>
      <c r="B32" s="21" t="s">
        <v>57</v>
      </c>
      <c r="C32" s="21" t="s">
        <v>58</v>
      </c>
      <c r="D32" s="22">
        <v>230510133081625</v>
      </c>
      <c r="E32" s="16">
        <v>111</v>
      </c>
      <c r="F32" s="15">
        <v>56</v>
      </c>
      <c r="G32" s="17">
        <f>F32*0.4</f>
        <v>22.4</v>
      </c>
      <c r="H32" s="17">
        <v>77</v>
      </c>
      <c r="I32" s="17">
        <f>H32*0.6</f>
        <v>46.2</v>
      </c>
      <c r="J32" s="17">
        <f>G32+I32</f>
        <v>68.6</v>
      </c>
      <c r="K32" s="40"/>
    </row>
    <row r="33" ht="20" customHeight="1" spans="1:11">
      <c r="A33" s="14">
        <v>30</v>
      </c>
      <c r="B33" s="23" t="s">
        <v>59</v>
      </c>
      <c r="C33" s="23" t="s">
        <v>58</v>
      </c>
      <c r="D33" s="24">
        <v>230510133081627</v>
      </c>
      <c r="E33" s="19">
        <v>111</v>
      </c>
      <c r="F33" s="18">
        <v>64</v>
      </c>
      <c r="G33" s="20">
        <f>F33*0.4</f>
        <v>25.6</v>
      </c>
      <c r="H33" s="20">
        <v>71.33</v>
      </c>
      <c r="I33" s="20">
        <f>H33*0.6</f>
        <v>42.798</v>
      </c>
      <c r="J33" s="20">
        <f>G33+I33</f>
        <v>68.398</v>
      </c>
      <c r="K33" s="46"/>
    </row>
    <row r="34" s="2" customFormat="1" ht="20" customHeight="1" spans="1:11">
      <c r="A34" s="14">
        <v>31</v>
      </c>
      <c r="B34" s="21" t="s">
        <v>60</v>
      </c>
      <c r="C34" s="21" t="s">
        <v>36</v>
      </c>
      <c r="D34" s="22">
        <v>230510122010521</v>
      </c>
      <c r="E34" s="16">
        <v>201</v>
      </c>
      <c r="F34" s="15">
        <v>73</v>
      </c>
      <c r="G34" s="17">
        <f>F34*0.4</f>
        <v>29.2</v>
      </c>
      <c r="H34" s="17">
        <v>81</v>
      </c>
      <c r="I34" s="17">
        <f>H34*0.6</f>
        <v>48.6</v>
      </c>
      <c r="J34" s="17">
        <f>G34+I34</f>
        <v>77.8</v>
      </c>
      <c r="K34" s="40"/>
    </row>
    <row r="35" ht="20" customHeight="1" spans="1:11">
      <c r="A35" s="14">
        <v>32</v>
      </c>
      <c r="B35" s="35" t="s">
        <v>61</v>
      </c>
      <c r="C35" s="23" t="s">
        <v>36</v>
      </c>
      <c r="D35" s="24">
        <v>230510122010501</v>
      </c>
      <c r="E35" s="19">
        <v>201</v>
      </c>
      <c r="F35" s="18">
        <v>70</v>
      </c>
      <c r="G35" s="20">
        <f>F35*0.4</f>
        <v>28</v>
      </c>
      <c r="H35" s="20">
        <v>76.33</v>
      </c>
      <c r="I35" s="20">
        <f>H35*0.6</f>
        <v>45.798</v>
      </c>
      <c r="J35" s="20">
        <f>G35+I35</f>
        <v>73.798</v>
      </c>
      <c r="K35" s="46"/>
    </row>
    <row r="36" s="2" customFormat="1" ht="20" customHeight="1" spans="1:11">
      <c r="A36" s="14">
        <v>33</v>
      </c>
      <c r="B36" s="21" t="s">
        <v>62</v>
      </c>
      <c r="C36" s="21" t="s">
        <v>40</v>
      </c>
      <c r="D36" s="22">
        <v>230510122020626</v>
      </c>
      <c r="E36" s="16">
        <v>202</v>
      </c>
      <c r="F36" s="15">
        <v>69</v>
      </c>
      <c r="G36" s="17">
        <f>F36*0.4</f>
        <v>27.6</v>
      </c>
      <c r="H36" s="17">
        <v>78.67</v>
      </c>
      <c r="I36" s="17">
        <f>H36*0.6</f>
        <v>47.202</v>
      </c>
      <c r="J36" s="17">
        <f>G36+I36</f>
        <v>74.802</v>
      </c>
      <c r="K36" s="40"/>
    </row>
    <row r="37" s="2" customFormat="1" ht="20" customHeight="1" spans="1:11">
      <c r="A37" s="14">
        <v>34</v>
      </c>
      <c r="B37" s="21" t="s">
        <v>63</v>
      </c>
      <c r="C37" s="21" t="s">
        <v>45</v>
      </c>
      <c r="D37" s="22">
        <v>230510122030709</v>
      </c>
      <c r="E37" s="16">
        <v>203</v>
      </c>
      <c r="F37" s="15">
        <v>66</v>
      </c>
      <c r="G37" s="17">
        <f>F37*0.4</f>
        <v>26.4</v>
      </c>
      <c r="H37" s="17">
        <v>81.33</v>
      </c>
      <c r="I37" s="17">
        <f>H37*0.6</f>
        <v>48.798</v>
      </c>
      <c r="J37" s="17">
        <f>G37+I37</f>
        <v>75.198</v>
      </c>
      <c r="K37" s="40"/>
    </row>
    <row r="38" s="2" customFormat="1" ht="20" customHeight="1" spans="1:11">
      <c r="A38" s="14">
        <v>35</v>
      </c>
      <c r="B38" s="21" t="s">
        <v>64</v>
      </c>
      <c r="C38" s="21" t="s">
        <v>65</v>
      </c>
      <c r="D38" s="22">
        <v>230510122040804</v>
      </c>
      <c r="E38" s="16">
        <v>204</v>
      </c>
      <c r="F38" s="15">
        <v>57</v>
      </c>
      <c r="G38" s="17">
        <f>F38*0.4</f>
        <v>22.8</v>
      </c>
      <c r="H38" s="17">
        <v>79.33</v>
      </c>
      <c r="I38" s="17">
        <f>H38*0.6</f>
        <v>47.598</v>
      </c>
      <c r="J38" s="17">
        <f>G38+I38</f>
        <v>70.398</v>
      </c>
      <c r="K38" s="40"/>
    </row>
    <row r="39" ht="20" customHeight="1" spans="1:11">
      <c r="A39" s="14">
        <v>36</v>
      </c>
      <c r="B39" s="35" t="s">
        <v>66</v>
      </c>
      <c r="C39" s="23" t="s">
        <v>65</v>
      </c>
      <c r="D39" s="24">
        <v>230510122040808</v>
      </c>
      <c r="E39" s="19">
        <v>204</v>
      </c>
      <c r="F39" s="18">
        <v>63</v>
      </c>
      <c r="G39" s="20">
        <f>F39*0.4</f>
        <v>25.2</v>
      </c>
      <c r="H39" s="20"/>
      <c r="I39" s="20">
        <f>H39*0.6</f>
        <v>0</v>
      </c>
      <c r="J39" s="20">
        <f>G39+I39</f>
        <v>25.2</v>
      </c>
      <c r="K39" s="42" t="s">
        <v>24</v>
      </c>
    </row>
    <row r="40" ht="20" customHeight="1" spans="1:11">
      <c r="A40" s="14">
        <v>37</v>
      </c>
      <c r="B40" s="35" t="s">
        <v>67</v>
      </c>
      <c r="C40" s="23" t="s">
        <v>65</v>
      </c>
      <c r="D40" s="24">
        <v>230510122040807</v>
      </c>
      <c r="E40" s="19">
        <v>204</v>
      </c>
      <c r="F40" s="18">
        <v>60</v>
      </c>
      <c r="G40" s="20">
        <f>F40*0.4</f>
        <v>24</v>
      </c>
      <c r="H40" s="20"/>
      <c r="I40" s="20">
        <f>H40*0.6</f>
        <v>0</v>
      </c>
      <c r="J40" s="20">
        <f>G40+I40</f>
        <v>24</v>
      </c>
      <c r="K40" s="42" t="s">
        <v>24</v>
      </c>
    </row>
    <row r="41" s="2" customFormat="1" ht="20" customHeight="1" spans="1:11">
      <c r="A41" s="14">
        <v>38</v>
      </c>
      <c r="B41" s="21" t="s">
        <v>68</v>
      </c>
      <c r="C41" s="21" t="s">
        <v>69</v>
      </c>
      <c r="D41" s="22">
        <v>230510122050832</v>
      </c>
      <c r="E41" s="16">
        <v>205</v>
      </c>
      <c r="F41" s="15">
        <v>88</v>
      </c>
      <c r="G41" s="17">
        <f>F41*0.4</f>
        <v>35.2</v>
      </c>
      <c r="H41" s="17">
        <v>78.33</v>
      </c>
      <c r="I41" s="17">
        <f>H41*0.6</f>
        <v>46.998</v>
      </c>
      <c r="J41" s="17">
        <f>G41+I41</f>
        <v>82.198</v>
      </c>
      <c r="K41" s="40"/>
    </row>
    <row r="42" ht="20" customHeight="1" spans="1:11">
      <c r="A42" s="14">
        <v>39</v>
      </c>
      <c r="B42" s="35" t="s">
        <v>70</v>
      </c>
      <c r="C42" s="23" t="s">
        <v>69</v>
      </c>
      <c r="D42" s="24">
        <v>230510122050821</v>
      </c>
      <c r="E42" s="19">
        <v>205</v>
      </c>
      <c r="F42" s="18">
        <v>82</v>
      </c>
      <c r="G42" s="20">
        <f>F42*0.4</f>
        <v>32.8</v>
      </c>
      <c r="H42" s="20"/>
      <c r="I42" s="20">
        <f>H42*0.6</f>
        <v>0</v>
      </c>
      <c r="J42" s="20">
        <f>G42+I42</f>
        <v>32.8</v>
      </c>
      <c r="K42" s="42" t="s">
        <v>24</v>
      </c>
    </row>
    <row r="43" s="2" customFormat="1" ht="20" customHeight="1" spans="1:11">
      <c r="A43" s="14">
        <v>40</v>
      </c>
      <c r="B43" s="21" t="s">
        <v>71</v>
      </c>
      <c r="C43" s="21" t="s">
        <v>72</v>
      </c>
      <c r="D43" s="22">
        <v>230510122060904</v>
      </c>
      <c r="E43" s="16">
        <v>206</v>
      </c>
      <c r="F43" s="15">
        <v>58</v>
      </c>
      <c r="G43" s="17">
        <f>F43*0.4</f>
        <v>23.2</v>
      </c>
      <c r="H43" s="17">
        <v>74.33</v>
      </c>
      <c r="I43" s="17">
        <f>H43*0.6</f>
        <v>44.598</v>
      </c>
      <c r="J43" s="17">
        <f>G43+I43</f>
        <v>67.798</v>
      </c>
      <c r="K43" s="34"/>
    </row>
    <row r="44" ht="20" customHeight="1" spans="1:11">
      <c r="A44" s="14">
        <v>41</v>
      </c>
      <c r="B44" s="23" t="s">
        <v>73</v>
      </c>
      <c r="C44" s="23" t="s">
        <v>72</v>
      </c>
      <c r="D44" s="24">
        <v>230510122060902</v>
      </c>
      <c r="E44" s="19">
        <v>206</v>
      </c>
      <c r="F44" s="18">
        <v>61</v>
      </c>
      <c r="G44" s="20">
        <f>F44*0.4</f>
        <v>24.4</v>
      </c>
      <c r="H44" s="20">
        <v>66.67</v>
      </c>
      <c r="I44" s="20">
        <f>H44*0.6</f>
        <v>40.002</v>
      </c>
      <c r="J44" s="20">
        <f>G44+I44</f>
        <v>64.402</v>
      </c>
      <c r="K44" s="41"/>
    </row>
    <row r="45" s="2" customFormat="1" ht="20" customHeight="1" spans="1:11">
      <c r="A45" s="14">
        <v>42</v>
      </c>
      <c r="B45" s="21" t="s">
        <v>74</v>
      </c>
      <c r="C45" s="21" t="s">
        <v>75</v>
      </c>
      <c r="D45" s="22">
        <v>230510122070924</v>
      </c>
      <c r="E45" s="16">
        <v>207</v>
      </c>
      <c r="F45" s="15">
        <v>63</v>
      </c>
      <c r="G45" s="17">
        <f>F45*0.4</f>
        <v>25.2</v>
      </c>
      <c r="H45" s="17">
        <v>70.67</v>
      </c>
      <c r="I45" s="17">
        <f>H45*0.6</f>
        <v>42.402</v>
      </c>
      <c r="J45" s="17">
        <f>G45+I45</f>
        <v>67.602</v>
      </c>
      <c r="K45" s="40"/>
    </row>
    <row r="46" ht="20" customHeight="1" spans="1:11">
      <c r="A46" s="14">
        <v>43</v>
      </c>
      <c r="B46" s="23" t="s">
        <v>76</v>
      </c>
      <c r="C46" s="23" t="s">
        <v>75</v>
      </c>
      <c r="D46" s="24">
        <v>230510122070909</v>
      </c>
      <c r="E46" s="19">
        <v>207</v>
      </c>
      <c r="F46" s="18">
        <v>67</v>
      </c>
      <c r="G46" s="20">
        <f>F46*0.4</f>
        <v>26.8</v>
      </c>
      <c r="H46" s="20"/>
      <c r="I46" s="20">
        <f>H46*0.6</f>
        <v>0</v>
      </c>
      <c r="J46" s="20">
        <f>G46+I46</f>
        <v>26.8</v>
      </c>
      <c r="K46" s="42" t="s">
        <v>24</v>
      </c>
    </row>
    <row r="47" ht="20" customHeight="1" spans="1:11">
      <c r="A47" s="14">
        <v>44</v>
      </c>
      <c r="B47" s="23" t="s">
        <v>77</v>
      </c>
      <c r="C47" s="23" t="s">
        <v>75</v>
      </c>
      <c r="D47" s="24">
        <v>230510122070908</v>
      </c>
      <c r="E47" s="19">
        <v>207</v>
      </c>
      <c r="F47" s="18">
        <v>59</v>
      </c>
      <c r="G47" s="20">
        <f t="shared" ref="G47:G70" si="6">F47*0.4</f>
        <v>23.6</v>
      </c>
      <c r="H47" s="20"/>
      <c r="I47" s="20">
        <f t="shared" ref="I47:I70" si="7">H47*0.6</f>
        <v>0</v>
      </c>
      <c r="J47" s="20">
        <f t="shared" ref="J47:J70" si="8">G47+I47</f>
        <v>23.6</v>
      </c>
      <c r="K47" s="42" t="s">
        <v>24</v>
      </c>
    </row>
    <row r="48" s="2" customFormat="1" ht="20" customHeight="1" spans="1:11">
      <c r="A48" s="14">
        <v>45</v>
      </c>
      <c r="B48" s="21" t="s">
        <v>78</v>
      </c>
      <c r="C48" s="21" t="s">
        <v>79</v>
      </c>
      <c r="D48" s="22">
        <v>230510122081009</v>
      </c>
      <c r="E48" s="16">
        <v>208</v>
      </c>
      <c r="F48" s="15">
        <v>80</v>
      </c>
      <c r="G48" s="17">
        <f t="shared" si="6"/>
        <v>32</v>
      </c>
      <c r="H48" s="17">
        <v>70.67</v>
      </c>
      <c r="I48" s="17">
        <f t="shared" si="7"/>
        <v>42.402</v>
      </c>
      <c r="J48" s="17">
        <f t="shared" si="8"/>
        <v>74.402</v>
      </c>
      <c r="K48" s="40"/>
    </row>
    <row r="49" ht="20" customHeight="1" spans="1:11">
      <c r="A49" s="14">
        <v>46</v>
      </c>
      <c r="B49" s="23" t="s">
        <v>80</v>
      </c>
      <c r="C49" s="23" t="s">
        <v>79</v>
      </c>
      <c r="D49" s="24">
        <v>230510122081010</v>
      </c>
      <c r="E49" s="19">
        <v>208</v>
      </c>
      <c r="F49" s="18">
        <v>69</v>
      </c>
      <c r="G49" s="20">
        <f t="shared" si="6"/>
        <v>27.6</v>
      </c>
      <c r="H49" s="20"/>
      <c r="I49" s="20">
        <f t="shared" si="7"/>
        <v>0</v>
      </c>
      <c r="J49" s="20">
        <f t="shared" si="8"/>
        <v>27.6</v>
      </c>
      <c r="K49" s="42" t="s">
        <v>24</v>
      </c>
    </row>
    <row r="50" ht="20" customHeight="1" spans="1:11">
      <c r="A50" s="14">
        <v>47</v>
      </c>
      <c r="B50" s="23" t="s">
        <v>81</v>
      </c>
      <c r="C50" s="23" t="s">
        <v>79</v>
      </c>
      <c r="D50" s="24">
        <v>230510122081012</v>
      </c>
      <c r="E50" s="19">
        <v>208</v>
      </c>
      <c r="F50" s="18">
        <v>65</v>
      </c>
      <c r="G50" s="20">
        <f t="shared" si="6"/>
        <v>26</v>
      </c>
      <c r="H50" s="20"/>
      <c r="I50" s="20">
        <f t="shared" si="7"/>
        <v>0</v>
      </c>
      <c r="J50" s="20">
        <f t="shared" si="8"/>
        <v>26</v>
      </c>
      <c r="K50" s="42" t="s">
        <v>24</v>
      </c>
    </row>
    <row r="51" s="2" customFormat="1" ht="20" customHeight="1" spans="1:11">
      <c r="A51" s="14">
        <v>48</v>
      </c>
      <c r="B51" s="21" t="s">
        <v>82</v>
      </c>
      <c r="C51" s="21" t="s">
        <v>83</v>
      </c>
      <c r="D51" s="22">
        <v>230510122101124</v>
      </c>
      <c r="E51" s="16">
        <v>209</v>
      </c>
      <c r="F51" s="15">
        <v>80</v>
      </c>
      <c r="G51" s="17">
        <f t="shared" si="6"/>
        <v>32</v>
      </c>
      <c r="H51" s="17">
        <v>69</v>
      </c>
      <c r="I51" s="17">
        <f t="shared" si="7"/>
        <v>41.4</v>
      </c>
      <c r="J51" s="17">
        <f t="shared" si="8"/>
        <v>73.4</v>
      </c>
      <c r="K51" s="40"/>
    </row>
    <row r="52" s="2" customFormat="1" ht="20" customHeight="1" spans="1:11">
      <c r="A52" s="14">
        <v>49</v>
      </c>
      <c r="B52" s="21" t="s">
        <v>84</v>
      </c>
      <c r="C52" s="21" t="s">
        <v>50</v>
      </c>
      <c r="D52" s="22">
        <v>230510122111024</v>
      </c>
      <c r="E52" s="16">
        <v>210</v>
      </c>
      <c r="F52" s="15">
        <v>66</v>
      </c>
      <c r="G52" s="17">
        <f t="shared" si="6"/>
        <v>26.4</v>
      </c>
      <c r="H52" s="17">
        <v>82.67</v>
      </c>
      <c r="I52" s="17">
        <f t="shared" si="7"/>
        <v>49.602</v>
      </c>
      <c r="J52" s="17">
        <f t="shared" si="8"/>
        <v>76.002</v>
      </c>
      <c r="K52" s="40"/>
    </row>
    <row r="53" ht="20" customHeight="1" spans="1:11">
      <c r="A53" s="14">
        <v>50</v>
      </c>
      <c r="B53" s="23" t="s">
        <v>85</v>
      </c>
      <c r="C53" s="23" t="s">
        <v>50</v>
      </c>
      <c r="D53" s="24">
        <v>230510122111027</v>
      </c>
      <c r="E53" s="19">
        <v>210</v>
      </c>
      <c r="F53" s="18">
        <v>66</v>
      </c>
      <c r="G53" s="20">
        <f t="shared" si="6"/>
        <v>26.4</v>
      </c>
      <c r="H53" s="20">
        <v>66.33</v>
      </c>
      <c r="I53" s="20">
        <f t="shared" si="7"/>
        <v>39.798</v>
      </c>
      <c r="J53" s="20">
        <f t="shared" si="8"/>
        <v>66.198</v>
      </c>
      <c r="K53" s="41"/>
    </row>
    <row r="54" ht="20" customHeight="1" spans="1:11">
      <c r="A54" s="14">
        <v>51</v>
      </c>
      <c r="B54" s="23" t="s">
        <v>86</v>
      </c>
      <c r="C54" s="23" t="s">
        <v>50</v>
      </c>
      <c r="D54" s="24">
        <v>230510122111018</v>
      </c>
      <c r="E54" s="19">
        <v>210</v>
      </c>
      <c r="F54" s="18">
        <v>64</v>
      </c>
      <c r="G54" s="20">
        <f t="shared" si="6"/>
        <v>25.6</v>
      </c>
      <c r="H54" s="20"/>
      <c r="I54" s="20">
        <f t="shared" si="7"/>
        <v>0</v>
      </c>
      <c r="J54" s="20">
        <f t="shared" si="8"/>
        <v>25.6</v>
      </c>
      <c r="K54" s="42" t="s">
        <v>24</v>
      </c>
    </row>
    <row r="55" s="2" customFormat="1" ht="20" customHeight="1" spans="1:11">
      <c r="A55" s="14">
        <v>52</v>
      </c>
      <c r="B55" s="21" t="s">
        <v>87</v>
      </c>
      <c r="C55" s="21" t="s">
        <v>88</v>
      </c>
      <c r="D55" s="22">
        <v>230510122131420</v>
      </c>
      <c r="E55" s="16">
        <v>211</v>
      </c>
      <c r="F55" s="15">
        <v>67</v>
      </c>
      <c r="G55" s="17">
        <f t="shared" si="6"/>
        <v>26.8</v>
      </c>
      <c r="H55" s="17">
        <v>64</v>
      </c>
      <c r="I55" s="17">
        <f t="shared" si="7"/>
        <v>38.4</v>
      </c>
      <c r="J55" s="17">
        <f t="shared" si="8"/>
        <v>65.2</v>
      </c>
      <c r="K55" s="40"/>
    </row>
    <row r="56" s="2" customFormat="1" ht="20" customHeight="1" spans="1:11">
      <c r="A56" s="14">
        <v>53</v>
      </c>
      <c r="B56" s="21" t="s">
        <v>89</v>
      </c>
      <c r="C56" s="21" t="s">
        <v>90</v>
      </c>
      <c r="D56" s="22">
        <v>230510122151409</v>
      </c>
      <c r="E56" s="16">
        <v>212</v>
      </c>
      <c r="F56" s="15">
        <v>96</v>
      </c>
      <c r="G56" s="17">
        <f t="shared" si="6"/>
        <v>38.4</v>
      </c>
      <c r="H56" s="17">
        <v>72.33</v>
      </c>
      <c r="I56" s="17">
        <f t="shared" si="7"/>
        <v>43.398</v>
      </c>
      <c r="J56" s="17">
        <f t="shared" si="8"/>
        <v>81.798</v>
      </c>
      <c r="K56" s="40"/>
    </row>
    <row r="57" ht="20" customHeight="1" spans="1:11">
      <c r="A57" s="14">
        <v>54</v>
      </c>
      <c r="B57" s="23" t="s">
        <v>91</v>
      </c>
      <c r="C57" s="23" t="s">
        <v>90</v>
      </c>
      <c r="D57" s="24">
        <v>230510122151406</v>
      </c>
      <c r="E57" s="19">
        <v>212</v>
      </c>
      <c r="F57" s="18">
        <v>75</v>
      </c>
      <c r="G57" s="20">
        <f t="shared" si="6"/>
        <v>30</v>
      </c>
      <c r="H57" s="20">
        <v>62</v>
      </c>
      <c r="I57" s="20">
        <f t="shared" si="7"/>
        <v>37.2</v>
      </c>
      <c r="J57" s="20">
        <f t="shared" si="8"/>
        <v>67.2</v>
      </c>
      <c r="K57" s="46"/>
    </row>
    <row r="58" ht="20" customHeight="1" spans="1:11">
      <c r="A58" s="14">
        <v>55</v>
      </c>
      <c r="B58" s="23" t="s">
        <v>92</v>
      </c>
      <c r="C58" s="23" t="s">
        <v>93</v>
      </c>
      <c r="D58" s="24">
        <v>230510133061511</v>
      </c>
      <c r="E58" s="19">
        <v>301</v>
      </c>
      <c r="F58" s="18">
        <v>66</v>
      </c>
      <c r="G58" s="20">
        <f t="shared" si="6"/>
        <v>26.4</v>
      </c>
      <c r="H58" s="20"/>
      <c r="I58" s="20">
        <f t="shared" si="7"/>
        <v>0</v>
      </c>
      <c r="J58" s="20">
        <f t="shared" si="8"/>
        <v>26.4</v>
      </c>
      <c r="K58" s="42" t="s">
        <v>24</v>
      </c>
    </row>
    <row r="59" s="2" customFormat="1" ht="20" customHeight="1" spans="1:11">
      <c r="A59" s="14">
        <v>56</v>
      </c>
      <c r="B59" s="21" t="s">
        <v>94</v>
      </c>
      <c r="C59" s="21" t="s">
        <v>40</v>
      </c>
      <c r="D59" s="22">
        <v>230510122020624</v>
      </c>
      <c r="E59" s="16">
        <v>401</v>
      </c>
      <c r="F59" s="15">
        <v>65</v>
      </c>
      <c r="G59" s="17">
        <f>F59*0.4</f>
        <v>26</v>
      </c>
      <c r="H59" s="17">
        <v>81.67</v>
      </c>
      <c r="I59" s="17">
        <f>H59*0.6</f>
        <v>49.002</v>
      </c>
      <c r="J59" s="17">
        <f>G59+I59</f>
        <v>75.002</v>
      </c>
      <c r="K59" s="40"/>
    </row>
    <row r="60" ht="20" customHeight="1" spans="1:11">
      <c r="A60" s="14">
        <v>57</v>
      </c>
      <c r="B60" s="23" t="s">
        <v>95</v>
      </c>
      <c r="C60" s="23" t="s">
        <v>40</v>
      </c>
      <c r="D60" s="24">
        <v>230510122020627</v>
      </c>
      <c r="E60" s="19">
        <v>401</v>
      </c>
      <c r="F60" s="18">
        <v>69</v>
      </c>
      <c r="G60" s="20">
        <f>F60*0.4</f>
        <v>27.6</v>
      </c>
      <c r="H60" s="20">
        <v>77.67</v>
      </c>
      <c r="I60" s="20">
        <f>H60*0.6</f>
        <v>46.602</v>
      </c>
      <c r="J60" s="20">
        <f>G60+I60</f>
        <v>74.202</v>
      </c>
      <c r="K60" s="46"/>
    </row>
    <row r="61" s="4" customFormat="1" ht="20" customHeight="1" spans="1:11">
      <c r="A61" s="14">
        <v>58</v>
      </c>
      <c r="B61" s="36" t="s">
        <v>96</v>
      </c>
      <c r="C61" s="36" t="s">
        <v>83</v>
      </c>
      <c r="D61" s="37">
        <v>230510122101101</v>
      </c>
      <c r="E61" s="38">
        <v>402</v>
      </c>
      <c r="F61" s="36">
        <v>91</v>
      </c>
      <c r="G61" s="39">
        <f>F61*0.4</f>
        <v>36.4</v>
      </c>
      <c r="H61" s="39">
        <v>77</v>
      </c>
      <c r="I61" s="39">
        <f>H61*0.6</f>
        <v>46.2</v>
      </c>
      <c r="J61" s="39">
        <f>G61+I61</f>
        <v>82.6</v>
      </c>
      <c r="K61" s="47"/>
    </row>
    <row r="62" s="2" customFormat="1" ht="20" customHeight="1" spans="1:11">
      <c r="A62" s="14">
        <v>59</v>
      </c>
      <c r="B62" s="21" t="s">
        <v>97</v>
      </c>
      <c r="C62" s="21" t="s">
        <v>83</v>
      </c>
      <c r="D62" s="22">
        <v>230510122101106</v>
      </c>
      <c r="E62" s="16">
        <v>402</v>
      </c>
      <c r="F62" s="15">
        <v>92</v>
      </c>
      <c r="G62" s="17">
        <f>F62*0.4</f>
        <v>36.8</v>
      </c>
      <c r="H62" s="17">
        <v>75.67</v>
      </c>
      <c r="I62" s="17">
        <f>H62*0.6</f>
        <v>45.402</v>
      </c>
      <c r="J62" s="17">
        <f>G62+I62</f>
        <v>82.202</v>
      </c>
      <c r="K62" s="40"/>
    </row>
    <row r="63" ht="20" customHeight="1" spans="1:11">
      <c r="A63" s="14">
        <v>60</v>
      </c>
      <c r="B63" s="23" t="s">
        <v>98</v>
      </c>
      <c r="C63" s="23" t="s">
        <v>83</v>
      </c>
      <c r="D63" s="24">
        <v>230510122101117</v>
      </c>
      <c r="E63" s="19">
        <v>402</v>
      </c>
      <c r="F63" s="18">
        <v>84</v>
      </c>
      <c r="G63" s="20">
        <f>F63*0.4</f>
        <v>33.6</v>
      </c>
      <c r="H63" s="20">
        <v>65.33</v>
      </c>
      <c r="I63" s="20">
        <f>H63*0.6</f>
        <v>39.198</v>
      </c>
      <c r="J63" s="20">
        <f>G63+I63</f>
        <v>72.798</v>
      </c>
      <c r="K63" s="46"/>
    </row>
    <row r="64" s="2" customFormat="1" ht="20" customHeight="1" spans="1:11">
      <c r="A64" s="14">
        <v>61</v>
      </c>
      <c r="B64" s="21" t="s">
        <v>99</v>
      </c>
      <c r="C64" s="21" t="s">
        <v>69</v>
      </c>
      <c r="D64" s="22">
        <v>230510122050816</v>
      </c>
      <c r="E64" s="16">
        <v>403</v>
      </c>
      <c r="F64" s="15">
        <v>87</v>
      </c>
      <c r="G64" s="17">
        <f>F64*0.4</f>
        <v>34.8</v>
      </c>
      <c r="H64" s="17">
        <v>83.67</v>
      </c>
      <c r="I64" s="17">
        <f>H64*0.6</f>
        <v>50.202</v>
      </c>
      <c r="J64" s="17">
        <f>G64+I64</f>
        <v>85.002</v>
      </c>
      <c r="K64" s="40"/>
    </row>
    <row r="65" s="2" customFormat="1" ht="20" customHeight="1" spans="1:11">
      <c r="A65" s="14">
        <v>62</v>
      </c>
      <c r="B65" s="21" t="s">
        <v>100</v>
      </c>
      <c r="C65" s="21" t="s">
        <v>69</v>
      </c>
      <c r="D65" s="22">
        <v>230510122050831</v>
      </c>
      <c r="E65" s="16">
        <v>403</v>
      </c>
      <c r="F65" s="15">
        <v>82</v>
      </c>
      <c r="G65" s="17">
        <f>F65*0.4</f>
        <v>32.8</v>
      </c>
      <c r="H65" s="17">
        <v>65.33</v>
      </c>
      <c r="I65" s="17">
        <f>H65*0.6</f>
        <v>39.198</v>
      </c>
      <c r="J65" s="17">
        <f>G65+I65</f>
        <v>71.998</v>
      </c>
      <c r="K65" s="40"/>
    </row>
    <row r="66" s="2" customFormat="1" ht="20" customHeight="1" spans="1:11">
      <c r="A66" s="14">
        <v>63</v>
      </c>
      <c r="B66" s="21" t="s">
        <v>101</v>
      </c>
      <c r="C66" s="21" t="s">
        <v>102</v>
      </c>
      <c r="D66" s="22">
        <v>230510122121217</v>
      </c>
      <c r="E66" s="16">
        <v>404</v>
      </c>
      <c r="F66" s="15">
        <v>61</v>
      </c>
      <c r="G66" s="17">
        <f>F66*0.4</f>
        <v>24.4</v>
      </c>
      <c r="H66" s="17">
        <v>74.33</v>
      </c>
      <c r="I66" s="17">
        <f>H66*0.6</f>
        <v>44.598</v>
      </c>
      <c r="J66" s="17">
        <f>G66+I66</f>
        <v>68.998</v>
      </c>
      <c r="K66" s="40"/>
    </row>
    <row r="67" ht="20" customHeight="1" spans="1:11">
      <c r="A67" s="14">
        <v>64</v>
      </c>
      <c r="B67" s="23" t="s">
        <v>103</v>
      </c>
      <c r="C67" s="23" t="s">
        <v>102</v>
      </c>
      <c r="D67" s="24">
        <v>230510122121310</v>
      </c>
      <c r="E67" s="19">
        <v>404</v>
      </c>
      <c r="F67" s="18">
        <v>60</v>
      </c>
      <c r="G67" s="20">
        <f>F67*0.4</f>
        <v>24</v>
      </c>
      <c r="H67" s="20">
        <v>65.67</v>
      </c>
      <c r="I67" s="20">
        <f>H67*0.6</f>
        <v>39.402</v>
      </c>
      <c r="J67" s="20">
        <f>G67+I67</f>
        <v>63.402</v>
      </c>
      <c r="K67" s="46"/>
    </row>
    <row r="68" s="2" customFormat="1" ht="20" customHeight="1" spans="1:11">
      <c r="A68" s="14">
        <v>65</v>
      </c>
      <c r="B68" s="21" t="s">
        <v>104</v>
      </c>
      <c r="C68" s="21" t="s">
        <v>105</v>
      </c>
      <c r="D68" s="22">
        <v>230510133021602</v>
      </c>
      <c r="E68" s="16">
        <v>405</v>
      </c>
      <c r="F68" s="15">
        <v>56</v>
      </c>
      <c r="G68" s="17">
        <f>F68*0.4</f>
        <v>22.4</v>
      </c>
      <c r="H68" s="17">
        <v>69</v>
      </c>
      <c r="I68" s="17">
        <f>H68*0.6</f>
        <v>41.4</v>
      </c>
      <c r="J68" s="17">
        <f>G68+I68</f>
        <v>63.8</v>
      </c>
      <c r="K68" s="40"/>
    </row>
    <row r="69" s="2" customFormat="1" ht="20" customHeight="1" spans="1:11">
      <c r="A69" s="14">
        <v>66</v>
      </c>
      <c r="B69" s="21" t="s">
        <v>106</v>
      </c>
      <c r="C69" s="21" t="s">
        <v>107</v>
      </c>
      <c r="D69" s="22">
        <v>230510133041503</v>
      </c>
      <c r="E69" s="16">
        <v>502</v>
      </c>
      <c r="F69" s="15">
        <v>58</v>
      </c>
      <c r="G69" s="17">
        <f>F69*0.4</f>
        <v>23.2</v>
      </c>
      <c r="H69" s="17">
        <v>81.67</v>
      </c>
      <c r="I69" s="17">
        <f>H69*0.6</f>
        <v>49.002</v>
      </c>
      <c r="J69" s="17">
        <f>G69+I69</f>
        <v>72.202</v>
      </c>
      <c r="K69" s="40"/>
    </row>
    <row r="70" ht="20" customHeight="1" spans="1:11">
      <c r="A70" s="14">
        <v>67</v>
      </c>
      <c r="B70" s="23" t="s">
        <v>108</v>
      </c>
      <c r="C70" s="23" t="s">
        <v>107</v>
      </c>
      <c r="D70" s="24">
        <v>230510133041504</v>
      </c>
      <c r="E70" s="19">
        <v>502</v>
      </c>
      <c r="F70" s="18">
        <v>59</v>
      </c>
      <c r="G70" s="20">
        <f>F70*0.4</f>
        <v>23.6</v>
      </c>
      <c r="H70" s="20"/>
      <c r="I70" s="20">
        <f>H70*0.6</f>
        <v>0</v>
      </c>
      <c r="J70" s="20">
        <f>G70+I70</f>
        <v>23.6</v>
      </c>
      <c r="K70" s="42" t="s">
        <v>24</v>
      </c>
    </row>
    <row r="71" s="2" customFormat="1" ht="20" customHeight="1" spans="1:11">
      <c r="A71" s="14">
        <v>68</v>
      </c>
      <c r="B71" s="21" t="s">
        <v>109</v>
      </c>
      <c r="C71" s="21" t="s">
        <v>36</v>
      </c>
      <c r="D71" s="22">
        <v>230510122010504</v>
      </c>
      <c r="E71" s="16">
        <v>601</v>
      </c>
      <c r="F71" s="15">
        <v>83</v>
      </c>
      <c r="G71" s="17">
        <f>F71*0.4</f>
        <v>33.2</v>
      </c>
      <c r="H71" s="17">
        <v>79.67</v>
      </c>
      <c r="I71" s="17">
        <f>H71*0.6</f>
        <v>47.802</v>
      </c>
      <c r="J71" s="17">
        <f>G71+I71</f>
        <v>81.002</v>
      </c>
      <c r="K71" s="40"/>
    </row>
    <row r="72" ht="20" customHeight="1" spans="1:11">
      <c r="A72" s="14">
        <v>69</v>
      </c>
      <c r="B72" s="23" t="s">
        <v>110</v>
      </c>
      <c r="C72" s="23" t="s">
        <v>36</v>
      </c>
      <c r="D72" s="24">
        <v>230510122010509</v>
      </c>
      <c r="E72" s="19">
        <v>601</v>
      </c>
      <c r="F72" s="18">
        <v>73</v>
      </c>
      <c r="G72" s="20">
        <f>F72*0.4</f>
        <v>29.2</v>
      </c>
      <c r="H72" s="20">
        <v>83.33</v>
      </c>
      <c r="I72" s="20">
        <f>H72*0.6</f>
        <v>49.998</v>
      </c>
      <c r="J72" s="20">
        <f>G72+I72</f>
        <v>79.198</v>
      </c>
      <c r="K72" s="46"/>
    </row>
    <row r="73" ht="20" customHeight="1" spans="1:11">
      <c r="A73" s="14">
        <v>70</v>
      </c>
      <c r="B73" s="23" t="s">
        <v>111</v>
      </c>
      <c r="C73" s="23" t="s">
        <v>36</v>
      </c>
      <c r="D73" s="24">
        <v>230510122010512</v>
      </c>
      <c r="E73" s="19">
        <v>601</v>
      </c>
      <c r="F73" s="18">
        <v>71</v>
      </c>
      <c r="G73" s="20">
        <f>F73*0.4</f>
        <v>28.4</v>
      </c>
      <c r="H73" s="20">
        <v>82</v>
      </c>
      <c r="I73" s="20">
        <f>H73*0.6</f>
        <v>49.2</v>
      </c>
      <c r="J73" s="20">
        <f>G73+I73</f>
        <v>77.6</v>
      </c>
      <c r="K73" s="41"/>
    </row>
    <row r="74" s="2" customFormat="1" ht="20" customHeight="1" spans="1:11">
      <c r="A74" s="14">
        <v>71</v>
      </c>
      <c r="B74" s="21" t="s">
        <v>112</v>
      </c>
      <c r="C74" s="21" t="s">
        <v>75</v>
      </c>
      <c r="D74" s="22">
        <v>230510122070921</v>
      </c>
      <c r="E74" s="16">
        <v>602</v>
      </c>
      <c r="F74" s="15">
        <v>72</v>
      </c>
      <c r="G74" s="17">
        <f>F74*0.4</f>
        <v>28.8</v>
      </c>
      <c r="H74" s="17">
        <v>81</v>
      </c>
      <c r="I74" s="17">
        <f>H74*0.6</f>
        <v>48.6</v>
      </c>
      <c r="J74" s="17">
        <f>G74+I74</f>
        <v>77.4</v>
      </c>
      <c r="K74" s="34"/>
    </row>
    <row r="75" ht="20" customHeight="1" spans="1:11">
      <c r="A75" s="14">
        <v>72</v>
      </c>
      <c r="B75" s="23" t="s">
        <v>113</v>
      </c>
      <c r="C75" s="23" t="s">
        <v>75</v>
      </c>
      <c r="D75" s="24">
        <v>230510122070907</v>
      </c>
      <c r="E75" s="33" t="s">
        <v>114</v>
      </c>
      <c r="F75" s="18">
        <v>71</v>
      </c>
      <c r="G75" s="20">
        <f>F75*0.4</f>
        <v>28.4</v>
      </c>
      <c r="H75" s="20">
        <v>64.33</v>
      </c>
      <c r="I75" s="20">
        <f>H75*0.6</f>
        <v>38.598</v>
      </c>
      <c r="J75" s="20">
        <f>G75+I75</f>
        <v>66.998</v>
      </c>
      <c r="K75" s="46"/>
    </row>
    <row r="76" ht="20" customHeight="1" spans="1:11">
      <c r="A76" s="14">
        <v>73</v>
      </c>
      <c r="B76" s="23" t="s">
        <v>115</v>
      </c>
      <c r="C76" s="23" t="s">
        <v>75</v>
      </c>
      <c r="D76" s="24">
        <v>230510122070917</v>
      </c>
      <c r="E76" s="19">
        <v>602</v>
      </c>
      <c r="F76" s="18">
        <v>69</v>
      </c>
      <c r="G76" s="20">
        <f>F76*0.4</f>
        <v>27.6</v>
      </c>
      <c r="H76" s="20"/>
      <c r="I76" s="20">
        <f>H76*0.6</f>
        <v>0</v>
      </c>
      <c r="J76" s="20">
        <f>G76+I76</f>
        <v>27.6</v>
      </c>
      <c r="K76" s="42" t="s">
        <v>24</v>
      </c>
    </row>
    <row r="77" s="4" customFormat="1" ht="20" customHeight="1" spans="1:11">
      <c r="A77" s="14">
        <v>74</v>
      </c>
      <c r="B77" s="36" t="s">
        <v>116</v>
      </c>
      <c r="C77" s="36" t="s">
        <v>83</v>
      </c>
      <c r="D77" s="37">
        <v>230510122101105</v>
      </c>
      <c r="E77" s="38">
        <v>603</v>
      </c>
      <c r="F77" s="36">
        <v>89</v>
      </c>
      <c r="G77" s="39">
        <f>F77*0.4</f>
        <v>35.6</v>
      </c>
      <c r="H77" s="39">
        <v>76</v>
      </c>
      <c r="I77" s="39">
        <f>H77*0.6</f>
        <v>45.6</v>
      </c>
      <c r="J77" s="39">
        <f>G77+I77</f>
        <v>81.2</v>
      </c>
      <c r="K77" s="47"/>
    </row>
    <row r="78" s="4" customFormat="1" ht="20" customHeight="1" spans="1:11">
      <c r="A78" s="14">
        <v>75</v>
      </c>
      <c r="B78" s="36" t="s">
        <v>117</v>
      </c>
      <c r="C78" s="36" t="s">
        <v>83</v>
      </c>
      <c r="D78" s="37">
        <v>230510122101114</v>
      </c>
      <c r="E78" s="38">
        <v>603</v>
      </c>
      <c r="F78" s="36">
        <v>90</v>
      </c>
      <c r="G78" s="39">
        <f>F78*0.4</f>
        <v>36</v>
      </c>
      <c r="H78" s="39">
        <v>74.33</v>
      </c>
      <c r="I78" s="39">
        <f>H78*0.6</f>
        <v>44.598</v>
      </c>
      <c r="J78" s="39">
        <f>G78+I78</f>
        <v>80.598</v>
      </c>
      <c r="K78" s="47"/>
    </row>
    <row r="79" ht="20" customHeight="1" spans="1:11">
      <c r="A79" s="14">
        <v>76</v>
      </c>
      <c r="B79" s="23" t="s">
        <v>118</v>
      </c>
      <c r="C79" s="23" t="s">
        <v>83</v>
      </c>
      <c r="D79" s="24">
        <v>230510122101118</v>
      </c>
      <c r="E79" s="19">
        <v>603</v>
      </c>
      <c r="F79" s="18">
        <v>88</v>
      </c>
      <c r="G79" s="20">
        <f t="shared" ref="G79:G86" si="9">F79*0.4</f>
        <v>35.2</v>
      </c>
      <c r="H79" s="20">
        <v>69</v>
      </c>
      <c r="I79" s="20">
        <f t="shared" ref="I79:I86" si="10">H79*0.6</f>
        <v>41.4</v>
      </c>
      <c r="J79" s="20">
        <f t="shared" ref="J79:J86" si="11">G79+I79</f>
        <v>76.6</v>
      </c>
      <c r="K79" s="46"/>
    </row>
    <row r="80" s="2" customFormat="1" ht="20" customHeight="1" spans="1:11">
      <c r="A80" s="14">
        <v>77</v>
      </c>
      <c r="B80" s="21" t="s">
        <v>119</v>
      </c>
      <c r="C80" s="21" t="s">
        <v>102</v>
      </c>
      <c r="D80" s="22">
        <v>230510122121313</v>
      </c>
      <c r="E80" s="16">
        <v>604</v>
      </c>
      <c r="F80" s="15">
        <v>81</v>
      </c>
      <c r="G80" s="17">
        <f t="shared" si="9"/>
        <v>32.4</v>
      </c>
      <c r="H80" s="17">
        <v>72.33</v>
      </c>
      <c r="I80" s="17">
        <f t="shared" si="10"/>
        <v>43.398</v>
      </c>
      <c r="J80" s="17">
        <f t="shared" si="11"/>
        <v>75.798</v>
      </c>
      <c r="K80" s="40"/>
    </row>
    <row r="81" ht="20" customHeight="1" spans="1:11">
      <c r="A81" s="14">
        <v>78</v>
      </c>
      <c r="B81" s="23" t="s">
        <v>120</v>
      </c>
      <c r="C81" s="23" t="s">
        <v>102</v>
      </c>
      <c r="D81" s="24">
        <v>230510122121309</v>
      </c>
      <c r="E81" s="19">
        <v>604</v>
      </c>
      <c r="F81" s="18">
        <v>67</v>
      </c>
      <c r="G81" s="20">
        <f t="shared" si="9"/>
        <v>26.8</v>
      </c>
      <c r="H81" s="20">
        <v>79.67</v>
      </c>
      <c r="I81" s="20">
        <f t="shared" si="10"/>
        <v>47.802</v>
      </c>
      <c r="J81" s="20">
        <f t="shared" si="11"/>
        <v>74.602</v>
      </c>
      <c r="K81" s="46"/>
    </row>
    <row r="82" ht="20" customHeight="1" spans="1:11">
      <c r="A82" s="14">
        <v>79</v>
      </c>
      <c r="B82" s="23" t="s">
        <v>121</v>
      </c>
      <c r="C82" s="23" t="s">
        <v>102</v>
      </c>
      <c r="D82" s="24">
        <v>230510122121225</v>
      </c>
      <c r="E82" s="19">
        <v>604</v>
      </c>
      <c r="F82" s="18">
        <v>62</v>
      </c>
      <c r="G82" s="20">
        <f t="shared" si="9"/>
        <v>24.8</v>
      </c>
      <c r="H82" s="20"/>
      <c r="I82" s="20">
        <f t="shared" si="10"/>
        <v>0</v>
      </c>
      <c r="J82" s="20">
        <f t="shared" si="11"/>
        <v>24.8</v>
      </c>
      <c r="K82" s="42" t="s">
        <v>24</v>
      </c>
    </row>
    <row r="83" s="2" customFormat="1" ht="20" customHeight="1" spans="1:11">
      <c r="A83" s="14">
        <v>80</v>
      </c>
      <c r="B83" s="21" t="s">
        <v>122</v>
      </c>
      <c r="C83" s="21" t="s">
        <v>102</v>
      </c>
      <c r="D83" s="22">
        <v>230510122121302</v>
      </c>
      <c r="E83" s="16">
        <v>701</v>
      </c>
      <c r="F83" s="15">
        <v>75</v>
      </c>
      <c r="G83" s="17">
        <f t="shared" si="9"/>
        <v>30</v>
      </c>
      <c r="H83" s="17">
        <v>75</v>
      </c>
      <c r="I83" s="17">
        <f t="shared" si="10"/>
        <v>45</v>
      </c>
      <c r="J83" s="17">
        <f t="shared" si="11"/>
        <v>75</v>
      </c>
      <c r="K83" s="40"/>
    </row>
    <row r="84" s="2" customFormat="1" ht="20" customHeight="1" spans="1:11">
      <c r="A84" s="14">
        <v>81</v>
      </c>
      <c r="B84" s="21" t="s">
        <v>123</v>
      </c>
      <c r="C84" s="21" t="s">
        <v>102</v>
      </c>
      <c r="D84" s="22">
        <v>230510122121205</v>
      </c>
      <c r="E84" s="16">
        <v>701</v>
      </c>
      <c r="F84" s="15">
        <v>75</v>
      </c>
      <c r="G84" s="17">
        <f t="shared" si="9"/>
        <v>30</v>
      </c>
      <c r="H84" s="17">
        <v>68</v>
      </c>
      <c r="I84" s="17">
        <f t="shared" si="10"/>
        <v>40.8</v>
      </c>
      <c r="J84" s="17">
        <f t="shared" si="11"/>
        <v>70.8</v>
      </c>
      <c r="K84" s="34"/>
    </row>
    <row r="85" ht="20" customHeight="1" spans="1:11">
      <c r="A85" s="14">
        <v>82</v>
      </c>
      <c r="B85" s="25" t="s">
        <v>124</v>
      </c>
      <c r="C85" s="25" t="s">
        <v>102</v>
      </c>
      <c r="D85" s="26">
        <v>230510122121201</v>
      </c>
      <c r="E85" s="27">
        <v>701</v>
      </c>
      <c r="F85" s="28">
        <v>63</v>
      </c>
      <c r="G85" s="29">
        <f t="shared" si="9"/>
        <v>25.2</v>
      </c>
      <c r="H85" s="29">
        <v>75.33</v>
      </c>
      <c r="I85" s="29">
        <f t="shared" si="10"/>
        <v>45.198</v>
      </c>
      <c r="J85" s="29">
        <f t="shared" si="11"/>
        <v>70.398</v>
      </c>
      <c r="K85" s="45"/>
    </row>
    <row r="86" ht="20" customHeight="1" spans="1:11">
      <c r="A86" s="14">
        <v>83</v>
      </c>
      <c r="B86" s="25" t="s">
        <v>125</v>
      </c>
      <c r="C86" s="25" t="s">
        <v>102</v>
      </c>
      <c r="D86" s="26">
        <v>230510122121213</v>
      </c>
      <c r="E86" s="27">
        <v>701</v>
      </c>
      <c r="F86" s="28">
        <v>69</v>
      </c>
      <c r="G86" s="29">
        <f t="shared" si="9"/>
        <v>27.6</v>
      </c>
      <c r="H86" s="29">
        <v>57</v>
      </c>
      <c r="I86" s="29">
        <f t="shared" si="10"/>
        <v>34.2</v>
      </c>
      <c r="J86" s="29">
        <f t="shared" si="11"/>
        <v>61.8</v>
      </c>
      <c r="K86" s="45"/>
    </row>
    <row r="87" ht="20" customHeight="1" spans="1:11">
      <c r="A87" s="14">
        <v>84</v>
      </c>
      <c r="B87" s="23" t="s">
        <v>126</v>
      </c>
      <c r="C87" s="23" t="s">
        <v>102</v>
      </c>
      <c r="D87" s="24">
        <v>230510122121228</v>
      </c>
      <c r="E87" s="19">
        <v>701</v>
      </c>
      <c r="F87" s="18">
        <v>79</v>
      </c>
      <c r="G87" s="20">
        <f>F87*0.4</f>
        <v>31.6</v>
      </c>
      <c r="H87" s="20"/>
      <c r="I87" s="20">
        <f>H87*0.6</f>
        <v>0</v>
      </c>
      <c r="J87" s="20">
        <f>G87+I87</f>
        <v>31.6</v>
      </c>
      <c r="K87" s="42" t="s">
        <v>24</v>
      </c>
    </row>
    <row r="88" ht="20" customHeight="1" spans="1:11">
      <c r="A88" s="14">
        <v>85</v>
      </c>
      <c r="B88" s="23" t="s">
        <v>127</v>
      </c>
      <c r="C88" s="23" t="s">
        <v>102</v>
      </c>
      <c r="D88" s="24">
        <v>230510122121210</v>
      </c>
      <c r="E88" s="19">
        <v>701</v>
      </c>
      <c r="F88" s="18">
        <v>60</v>
      </c>
      <c r="G88" s="20">
        <f>F88*0.4</f>
        <v>24</v>
      </c>
      <c r="H88" s="20"/>
      <c r="I88" s="20">
        <f>H88*0.6</f>
        <v>0</v>
      </c>
      <c r="J88" s="20">
        <f>G88+I88</f>
        <v>24</v>
      </c>
      <c r="K88" s="42" t="s">
        <v>24</v>
      </c>
    </row>
    <row r="89" s="2" customFormat="1" ht="20" customHeight="1" spans="1:11">
      <c r="A89" s="14">
        <v>86</v>
      </c>
      <c r="B89" s="21" t="s">
        <v>128</v>
      </c>
      <c r="C89" s="21" t="s">
        <v>88</v>
      </c>
      <c r="D89" s="22">
        <v>230510122131319</v>
      </c>
      <c r="E89" s="16">
        <v>702</v>
      </c>
      <c r="F89" s="15">
        <v>64</v>
      </c>
      <c r="G89" s="17">
        <f>F89*0.4</f>
        <v>25.6</v>
      </c>
      <c r="H89" s="17">
        <v>78</v>
      </c>
      <c r="I89" s="17">
        <f>H89*0.6</f>
        <v>46.8</v>
      </c>
      <c r="J89" s="17">
        <f>G89+I89</f>
        <v>72.4</v>
      </c>
      <c r="K89" s="40"/>
    </row>
    <row r="90" ht="20" customHeight="1" spans="1:11">
      <c r="A90" s="14">
        <v>87</v>
      </c>
      <c r="B90" s="23" t="s">
        <v>129</v>
      </c>
      <c r="C90" s="23" t="s">
        <v>88</v>
      </c>
      <c r="D90" s="24">
        <v>230510122131317</v>
      </c>
      <c r="E90" s="19">
        <v>702</v>
      </c>
      <c r="F90" s="18">
        <v>63</v>
      </c>
      <c r="G90" s="20">
        <f>F90*0.4</f>
        <v>25.2</v>
      </c>
      <c r="H90" s="20">
        <v>76.67</v>
      </c>
      <c r="I90" s="20">
        <f>H90*0.6</f>
        <v>46.002</v>
      </c>
      <c r="J90" s="20">
        <f>G90+I90</f>
        <v>71.202</v>
      </c>
      <c r="K90" s="46"/>
    </row>
    <row r="91" ht="20" customHeight="1" spans="1:11">
      <c r="A91" s="14">
        <v>88</v>
      </c>
      <c r="B91" s="23" t="s">
        <v>130</v>
      </c>
      <c r="C91" s="23" t="s">
        <v>88</v>
      </c>
      <c r="D91" s="24">
        <v>230510122131328</v>
      </c>
      <c r="E91" s="19">
        <v>702</v>
      </c>
      <c r="F91" s="18">
        <v>64</v>
      </c>
      <c r="G91" s="20">
        <f>F91*0.4</f>
        <v>25.6</v>
      </c>
      <c r="H91" s="20"/>
      <c r="I91" s="20">
        <f>H91*0.6</f>
        <v>0</v>
      </c>
      <c r="J91" s="20">
        <f>G91+I91</f>
        <v>25.6</v>
      </c>
      <c r="K91" s="42" t="s">
        <v>24</v>
      </c>
    </row>
    <row r="92" s="2" customFormat="1" ht="20" customHeight="1" spans="1:11">
      <c r="A92" s="14">
        <v>89</v>
      </c>
      <c r="B92" s="21" t="s">
        <v>131</v>
      </c>
      <c r="C92" s="21" t="s">
        <v>105</v>
      </c>
      <c r="D92" s="22">
        <v>230510133021604</v>
      </c>
      <c r="E92" s="16">
        <v>703</v>
      </c>
      <c r="F92" s="15">
        <v>66</v>
      </c>
      <c r="G92" s="17">
        <f>F92*0.4</f>
        <v>26.4</v>
      </c>
      <c r="H92" s="17">
        <v>73.67</v>
      </c>
      <c r="I92" s="17">
        <f>H92*0.6</f>
        <v>44.202</v>
      </c>
      <c r="J92" s="17">
        <f>G92+I92</f>
        <v>70.602</v>
      </c>
      <c r="K92" s="34"/>
    </row>
    <row r="93" s="2" customFormat="1" ht="20" customHeight="1" spans="1:11">
      <c r="A93" s="14">
        <v>90</v>
      </c>
      <c r="B93" s="21" t="s">
        <v>132</v>
      </c>
      <c r="C93" s="21" t="s">
        <v>102</v>
      </c>
      <c r="D93" s="22">
        <v>230510122121212</v>
      </c>
      <c r="E93" s="16">
        <v>801</v>
      </c>
      <c r="F93" s="15">
        <v>89</v>
      </c>
      <c r="G93" s="17">
        <f>F93*0.4</f>
        <v>35.6</v>
      </c>
      <c r="H93" s="17">
        <v>81.33</v>
      </c>
      <c r="I93" s="17">
        <f>H93*0.6</f>
        <v>48.798</v>
      </c>
      <c r="J93" s="17">
        <f>G93+I93</f>
        <v>84.398</v>
      </c>
      <c r="K93" s="34"/>
    </row>
    <row r="94" s="2" customFormat="1" ht="20" customHeight="1" spans="1:11">
      <c r="A94" s="14">
        <v>91</v>
      </c>
      <c r="B94" s="21" t="s">
        <v>133</v>
      </c>
      <c r="C94" s="21" t="s">
        <v>105</v>
      </c>
      <c r="D94" s="22">
        <v>230510133021601</v>
      </c>
      <c r="E94" s="16">
        <v>802</v>
      </c>
      <c r="F94" s="15">
        <v>65</v>
      </c>
      <c r="G94" s="17">
        <f>F94*0.4</f>
        <v>26</v>
      </c>
      <c r="H94" s="17">
        <v>79.67</v>
      </c>
      <c r="I94" s="17">
        <f>H94*0.6</f>
        <v>47.802</v>
      </c>
      <c r="J94" s="17">
        <f>G94+I94</f>
        <v>73.802</v>
      </c>
      <c r="K94" s="40"/>
    </row>
    <row r="95" s="2" customFormat="1" ht="20" customHeight="1" spans="1:11">
      <c r="A95" s="14">
        <v>92</v>
      </c>
      <c r="B95" s="21" t="s">
        <v>134</v>
      </c>
      <c r="C95" s="21" t="s">
        <v>102</v>
      </c>
      <c r="D95" s="22">
        <v>230510122121222</v>
      </c>
      <c r="E95" s="16">
        <v>901</v>
      </c>
      <c r="F95" s="15">
        <v>64</v>
      </c>
      <c r="G95" s="17">
        <f>F95*0.4</f>
        <v>25.6</v>
      </c>
      <c r="H95" s="17">
        <v>72</v>
      </c>
      <c r="I95" s="17">
        <f>H95*0.6</f>
        <v>43.2</v>
      </c>
      <c r="J95" s="17">
        <f>G95+I95</f>
        <v>68.8</v>
      </c>
      <c r="K95" s="40"/>
    </row>
    <row r="96" s="2" customFormat="1" ht="20" customHeight="1" spans="1:11">
      <c r="A96" s="14">
        <v>93</v>
      </c>
      <c r="B96" s="21" t="s">
        <v>135</v>
      </c>
      <c r="C96" s="21" t="s">
        <v>107</v>
      </c>
      <c r="D96" s="22">
        <v>230510133041502</v>
      </c>
      <c r="E96" s="16">
        <v>902</v>
      </c>
      <c r="F96" s="15">
        <v>61</v>
      </c>
      <c r="G96" s="17">
        <f>F96*0.4</f>
        <v>24.4</v>
      </c>
      <c r="H96" s="17">
        <v>71.33</v>
      </c>
      <c r="I96" s="17">
        <f>H96*0.6</f>
        <v>42.798</v>
      </c>
      <c r="J96" s="17">
        <f>G96+I96</f>
        <v>67.198</v>
      </c>
      <c r="K96" s="40"/>
    </row>
    <row r="97" ht="20" customHeight="1" spans="1:11">
      <c r="A97" s="14">
        <v>94</v>
      </c>
      <c r="B97" s="23" t="s">
        <v>136</v>
      </c>
      <c r="C97" s="23" t="s">
        <v>107</v>
      </c>
      <c r="D97" s="24">
        <v>230510133041501</v>
      </c>
      <c r="E97" s="19">
        <v>902</v>
      </c>
      <c r="F97" s="18">
        <v>61</v>
      </c>
      <c r="G97" s="20">
        <f>F97*0.4</f>
        <v>24.4</v>
      </c>
      <c r="H97" s="20">
        <v>64.67</v>
      </c>
      <c r="I97" s="20">
        <f>H97*0.6</f>
        <v>38.802</v>
      </c>
      <c r="J97" s="20">
        <f>G97+I97</f>
        <v>63.202</v>
      </c>
      <c r="K97" s="41"/>
    </row>
    <row r="98" s="2" customFormat="1" ht="20" customHeight="1" spans="1:11">
      <c r="A98" s="14">
        <v>95</v>
      </c>
      <c r="B98" s="21" t="s">
        <v>137</v>
      </c>
      <c r="C98" s="21" t="s">
        <v>58</v>
      </c>
      <c r="D98" s="22">
        <v>230510133081632</v>
      </c>
      <c r="E98" s="16">
        <v>903</v>
      </c>
      <c r="F98" s="15">
        <v>29</v>
      </c>
      <c r="G98" s="17">
        <f>F98*0.4</f>
        <v>11.6</v>
      </c>
      <c r="H98" s="17">
        <v>62.67</v>
      </c>
      <c r="I98" s="17">
        <f>H98*0.6</f>
        <v>37.602</v>
      </c>
      <c r="J98" s="17">
        <f>G98+I98</f>
        <v>49.202</v>
      </c>
      <c r="K98" s="40"/>
    </row>
    <row r="99" s="2" customFormat="1" ht="20" customHeight="1" spans="1:11">
      <c r="A99" s="48">
        <v>96</v>
      </c>
      <c r="B99" s="21" t="s">
        <v>138</v>
      </c>
      <c r="C99" s="21" t="s">
        <v>139</v>
      </c>
      <c r="D99" s="22">
        <v>230510133111520</v>
      </c>
      <c r="E99" s="16">
        <v>1101</v>
      </c>
      <c r="F99" s="15">
        <v>88.5</v>
      </c>
      <c r="G99" s="17">
        <f>F99*0.4</f>
        <v>35.4</v>
      </c>
      <c r="H99" s="17">
        <v>78.67</v>
      </c>
      <c r="I99" s="17">
        <f>H99*0.6</f>
        <v>47.202</v>
      </c>
      <c r="J99" s="17">
        <f>G99+I99</f>
        <v>82.602</v>
      </c>
      <c r="K99" s="40"/>
    </row>
    <row r="100" ht="20" customHeight="1" spans="1:11">
      <c r="A100" s="49">
        <v>97</v>
      </c>
      <c r="B100" s="23" t="s">
        <v>140</v>
      </c>
      <c r="C100" s="23" t="s">
        <v>139</v>
      </c>
      <c r="D100" s="24">
        <v>230510133111515</v>
      </c>
      <c r="E100" s="19">
        <v>1101</v>
      </c>
      <c r="F100" s="18">
        <v>80.5</v>
      </c>
      <c r="G100" s="20">
        <f>F100*0.4</f>
        <v>32.2</v>
      </c>
      <c r="H100" s="20"/>
      <c r="I100" s="20">
        <f>H100*0.6</f>
        <v>0</v>
      </c>
      <c r="J100" s="20">
        <f>G100+I100</f>
        <v>32.2</v>
      </c>
      <c r="K100" s="42" t="s">
        <v>24</v>
      </c>
    </row>
    <row r="101" s="5" customFormat="1" ht="14.25" spans="1:10">
      <c r="A101" s="50"/>
      <c r="B101" s="5"/>
      <c r="C101" s="5"/>
      <c r="D101" s="5"/>
      <c r="E101" s="5"/>
      <c r="F101" s="51"/>
      <c r="G101" s="51"/>
      <c r="H101" s="51"/>
      <c r="I101" s="51"/>
      <c r="J101" s="51"/>
    </row>
    <row r="102" s="5" customFormat="1" ht="14.25" spans="1:10">
      <c r="A102" s="50"/>
      <c r="B102" s="5"/>
      <c r="C102" s="5"/>
      <c r="D102" s="5"/>
      <c r="E102" s="5"/>
      <c r="F102" s="51"/>
      <c r="G102" s="51"/>
      <c r="H102" s="51"/>
      <c r="I102" s="51"/>
      <c r="J102" s="51"/>
    </row>
    <row r="103" s="5" customFormat="1" spans="1:10">
      <c r="A103" s="52"/>
      <c r="B103" s="5"/>
      <c r="C103" s="5"/>
      <c r="D103" s="5"/>
      <c r="E103" s="5"/>
      <c r="F103" s="51"/>
      <c r="G103" s="51"/>
      <c r="H103" s="51"/>
      <c r="I103" s="51"/>
      <c r="J103" s="51"/>
    </row>
    <row r="104" s="5" customFormat="1" spans="1:10">
      <c r="A104" s="52"/>
      <c r="B104" s="5"/>
      <c r="C104" s="5"/>
      <c r="D104" s="5"/>
      <c r="E104" s="5"/>
      <c r="F104" s="51"/>
      <c r="G104" s="51"/>
      <c r="H104" s="51"/>
      <c r="I104" s="51"/>
      <c r="J104" s="51"/>
    </row>
    <row r="105" s="5" customFormat="1" spans="6:10">
      <c r="F105" s="51"/>
      <c r="G105" s="51"/>
      <c r="H105" s="51"/>
      <c r="I105" s="51"/>
      <c r="J105" s="51"/>
    </row>
    <row r="106" s="5" customFormat="1" spans="6:10">
      <c r="F106" s="51"/>
      <c r="G106" s="51"/>
      <c r="H106" s="51"/>
      <c r="I106" s="51"/>
      <c r="J106" s="51"/>
    </row>
    <row r="107" s="5" customFormat="1" spans="6:10">
      <c r="F107" s="51"/>
      <c r="G107" s="51"/>
      <c r="H107" s="51"/>
      <c r="I107" s="51"/>
      <c r="J107" s="51"/>
    </row>
    <row r="108" s="5" customFormat="1" spans="6:10">
      <c r="F108" s="51"/>
      <c r="G108" s="51"/>
      <c r="H108" s="51"/>
      <c r="I108" s="51"/>
      <c r="J108" s="51"/>
    </row>
    <row r="109" s="5" customFormat="1" spans="6:10">
      <c r="F109" s="51"/>
      <c r="G109" s="51"/>
      <c r="H109" s="51"/>
      <c r="I109" s="51"/>
      <c r="J109" s="51"/>
    </row>
    <row r="110" s="5" customFormat="1" spans="6:10">
      <c r="F110" s="51"/>
      <c r="G110" s="51"/>
      <c r="H110" s="51"/>
      <c r="I110" s="51"/>
      <c r="J110" s="51"/>
    </row>
  </sheetData>
  <sortState ref="A7:K9">
    <sortCondition ref="J4:J6" descending="1"/>
  </sortState>
  <mergeCells count="2">
    <mergeCell ref="A1:C1"/>
    <mergeCell ref="A2:K2"/>
  </mergeCells>
  <conditionalFormatting sqref="B17">
    <cfRule type="duplicateValues" dxfId="0" priority="1"/>
  </conditionalFormatting>
  <conditionalFormatting sqref="B18:B19">
    <cfRule type="duplicateValues" dxfId="0" priority="2"/>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 综合成绩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86150</dc:creator>
  <cp:lastModifiedBy>木佳易</cp:lastModifiedBy>
  <dcterms:created xsi:type="dcterms:W3CDTF">2023-05-21T08:34:00Z</dcterms:created>
  <dcterms:modified xsi:type="dcterms:W3CDTF">2023-06-04T05:20:34Z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ABBA8981767245A89F0117C171A79654</vt:lpwstr>
  </property>
  <property fmtid="{D5CDD505-2E9C-101B-9397-08002B2CF9AE}" pid="3" name="KSOProductBuildVer">
    <vt:lpwstr>2052-11.1.0.12132</vt:lpwstr>
  </property>
</Properties>
</file>