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005"/>
  </bookViews>
  <sheets>
    <sheet name="公开招聘" sheetId="1" r:id="rId1"/>
  </sheets>
  <externalReferences>
    <externalReference r:id="rId2"/>
  </externalReferences>
  <definedNames>
    <definedName name="_xlnm._FilterDatabase" localSheetId="0" hidden="1">公开招聘!$A$3:$K$320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<sst xmlns="http://schemas.openxmlformats.org/spreadsheetml/2006/main" count="1281" uniqueCount="712">
  <si>
    <t>附件1：</t>
  </si>
  <si>
    <t>三亚市教育局2026年面向社会公开招聘教职工面试成绩及总成绩</t>
  </si>
  <si>
    <t>序号</t>
  </si>
  <si>
    <t>岗位名称</t>
  </si>
  <si>
    <t>招聘单位</t>
  </si>
  <si>
    <t>准考证号</t>
  </si>
  <si>
    <t>姓名</t>
  </si>
  <si>
    <t>笔试成绩</t>
  </si>
  <si>
    <t>笔试成绩
*60%</t>
  </si>
  <si>
    <t>面试成绩</t>
  </si>
  <si>
    <t>面试成绩
*40%</t>
  </si>
  <si>
    <t>综合成绩</t>
  </si>
  <si>
    <t>备注</t>
  </si>
  <si>
    <t>小学语文教师A类</t>
  </si>
  <si>
    <t>三亚市第九小学</t>
  </si>
  <si>
    <t>2026A6200122</t>
  </si>
  <si>
    <t>李雯慧</t>
  </si>
  <si>
    <t>2026A6200401</t>
  </si>
  <si>
    <t>林金菊</t>
  </si>
  <si>
    <t>2026A6200319</t>
  </si>
  <si>
    <t>赵爱花</t>
  </si>
  <si>
    <t>小学数学教师A类</t>
  </si>
  <si>
    <t>2026A6201224</t>
  </si>
  <si>
    <t>刘蜜</t>
  </si>
  <si>
    <t>2026A6201208</t>
  </si>
  <si>
    <t>李海琳</t>
  </si>
  <si>
    <t>2026A6201310</t>
  </si>
  <si>
    <t>廖颖</t>
  </si>
  <si>
    <t>小学英语教师A类</t>
  </si>
  <si>
    <t>2026B6200102</t>
  </si>
  <si>
    <t>侯美媛</t>
  </si>
  <si>
    <t>2026B6200101</t>
  </si>
  <si>
    <t>王虹</t>
  </si>
  <si>
    <t>2026B6200112</t>
  </si>
  <si>
    <t>唐海鸿</t>
  </si>
  <si>
    <t>小学体育教师A类</t>
  </si>
  <si>
    <t>2026A6202718</t>
  </si>
  <si>
    <t>崔开驹</t>
  </si>
  <si>
    <t>2026A6202726</t>
  </si>
  <si>
    <t>吉志召</t>
  </si>
  <si>
    <t>2026A6202824</t>
  </si>
  <si>
    <t>许新</t>
  </si>
  <si>
    <t>2026A6202705</t>
  </si>
  <si>
    <t>吴绵杰</t>
  </si>
  <si>
    <t>2026A6202922</t>
  </si>
  <si>
    <t>宋宇治</t>
  </si>
  <si>
    <t>2026A6202706</t>
  </si>
  <si>
    <t>曾琳雪</t>
  </si>
  <si>
    <t>小学美术教师A类</t>
  </si>
  <si>
    <t>2026A6203105</t>
  </si>
  <si>
    <t>王啸瑜</t>
  </si>
  <si>
    <t>2026A6203120</t>
  </si>
  <si>
    <t>吴健</t>
  </si>
  <si>
    <t>2026A6203103</t>
  </si>
  <si>
    <t>王书慧</t>
  </si>
  <si>
    <t>小学音乐教师A类</t>
  </si>
  <si>
    <t>2026A6203310</t>
  </si>
  <si>
    <t>周燕</t>
  </si>
  <si>
    <t>2026A6203304</t>
  </si>
  <si>
    <t>蔡巧玲</t>
  </si>
  <si>
    <t>2026A6203216</t>
  </si>
  <si>
    <t>王露曼</t>
  </si>
  <si>
    <t>小学道德与法治教师A类</t>
  </si>
  <si>
    <t>2026A6203430</t>
  </si>
  <si>
    <t>梁明燕</t>
  </si>
  <si>
    <t>2026A6203406</t>
  </si>
  <si>
    <t>陈小惠</t>
  </si>
  <si>
    <t>2026A6203428</t>
  </si>
  <si>
    <t>刘禹</t>
  </si>
  <si>
    <t>2026A6203402</t>
  </si>
  <si>
    <t>黄琼哗</t>
  </si>
  <si>
    <t>2026A6203416</t>
  </si>
  <si>
    <t>王海虹</t>
  </si>
  <si>
    <t>小学科学教师A类</t>
  </si>
  <si>
    <t>2026A6204201</t>
  </si>
  <si>
    <t>苏国林</t>
  </si>
  <si>
    <t>2026A6204203</t>
  </si>
  <si>
    <t>陈彩玉</t>
  </si>
  <si>
    <t>2026A6204306</t>
  </si>
  <si>
    <t>陈丹琪</t>
  </si>
  <si>
    <t>重庆巴蜀中学教育集团三亚市迎宾小学</t>
  </si>
  <si>
    <t>2026A6200908</t>
  </si>
  <si>
    <t>张禾</t>
  </si>
  <si>
    <t>2026A6200811</t>
  </si>
  <si>
    <t>陆寅</t>
  </si>
  <si>
    <t>2026A6200824</t>
  </si>
  <si>
    <t>曾妮</t>
  </si>
  <si>
    <t>2026A6201327</t>
  </si>
  <si>
    <t>郝小敏</t>
  </si>
  <si>
    <t>2026A6201403</t>
  </si>
  <si>
    <t>文惠</t>
  </si>
  <si>
    <t>2026A6201406</t>
  </si>
  <si>
    <t>胡静</t>
  </si>
  <si>
    <t>三亚市崖州湾科技城南开小学</t>
  </si>
  <si>
    <t>2026A6201606</t>
  </si>
  <si>
    <t>宋佳佳</t>
  </si>
  <si>
    <t>2026A6201803</t>
  </si>
  <si>
    <t>郑柳</t>
  </si>
  <si>
    <t>2026A6201816</t>
  </si>
  <si>
    <t>王炎炎</t>
  </si>
  <si>
    <t>2026A6201526</t>
  </si>
  <si>
    <t>李韵仪</t>
  </si>
  <si>
    <t>2026A6201513</t>
  </si>
  <si>
    <t>林竹</t>
  </si>
  <si>
    <t>2026A6201627</t>
  </si>
  <si>
    <t>何燕勤</t>
  </si>
  <si>
    <t>2026A6201912</t>
  </si>
  <si>
    <t>林邓秀</t>
  </si>
  <si>
    <t>2026A6201806</t>
  </si>
  <si>
    <t>周丽旗</t>
  </si>
  <si>
    <t>2026A6201628</t>
  </si>
  <si>
    <t>何丹花</t>
  </si>
  <si>
    <t>2026A6201421</t>
  </si>
  <si>
    <t>符杨敏</t>
  </si>
  <si>
    <t>2026B6200113</t>
  </si>
  <si>
    <t>贺志华</t>
  </si>
  <si>
    <t>2026B6200125</t>
  </si>
  <si>
    <t>文苹妃</t>
  </si>
  <si>
    <t>2026B6200118</t>
  </si>
  <si>
    <t>林雅</t>
  </si>
  <si>
    <t>苏州中学附属三亚学校</t>
  </si>
  <si>
    <t>2026A6200626</t>
  </si>
  <si>
    <t>张沁慧</t>
  </si>
  <si>
    <t>2026A6200511</t>
  </si>
  <si>
    <t>陈月伽</t>
  </si>
  <si>
    <t>2026A6200617</t>
  </si>
  <si>
    <t>钟金姐</t>
  </si>
  <si>
    <t>2026A6202129</t>
  </si>
  <si>
    <t>赖美圆</t>
  </si>
  <si>
    <t>2026A6202123</t>
  </si>
  <si>
    <t>蔡汉图</t>
  </si>
  <si>
    <t>2026A6202201</t>
  </si>
  <si>
    <t>王莉</t>
  </si>
  <si>
    <t>2026A6202112</t>
  </si>
  <si>
    <t>范青灵</t>
  </si>
  <si>
    <t>2026A6202128</t>
  </si>
  <si>
    <t>王瑜</t>
  </si>
  <si>
    <t>初中语文教师B类</t>
  </si>
  <si>
    <t>2026A6204902</t>
  </si>
  <si>
    <t>尹凤茹</t>
  </si>
  <si>
    <t>2026A6205021</t>
  </si>
  <si>
    <t>赵培贤</t>
  </si>
  <si>
    <t>2026A6204903</t>
  </si>
  <si>
    <t>陈春羽</t>
  </si>
  <si>
    <t>初中数学教师B类</t>
  </si>
  <si>
    <t>2026A6205609</t>
  </si>
  <si>
    <t>王朝东</t>
  </si>
  <si>
    <t>2026A6205510</t>
  </si>
  <si>
    <t>郑会敏</t>
  </si>
  <si>
    <t>2026A6205518</t>
  </si>
  <si>
    <t>吴烟琴</t>
  </si>
  <si>
    <t>初中物理教师B类</t>
  </si>
  <si>
    <t>2026A6206204</t>
  </si>
  <si>
    <t>郭怡</t>
  </si>
  <si>
    <t>2026A6206208</t>
  </si>
  <si>
    <t>陈海爱</t>
  </si>
  <si>
    <t>2026A6206210</t>
  </si>
  <si>
    <t>杨璐铭</t>
  </si>
  <si>
    <t>2026A6206201</t>
  </si>
  <si>
    <t>刘纪伟</t>
  </si>
  <si>
    <t>初中化学教师B类</t>
  </si>
  <si>
    <t>2026A6206411</t>
  </si>
  <si>
    <t>段仕安</t>
  </si>
  <si>
    <t>2026A6206505</t>
  </si>
  <si>
    <t>黎经恋</t>
  </si>
  <si>
    <t>2026A6206517</t>
  </si>
  <si>
    <t>吴美玲</t>
  </si>
  <si>
    <t>高中语文教师B类</t>
  </si>
  <si>
    <t>2026B6200209</t>
  </si>
  <si>
    <t>郭小榕</t>
  </si>
  <si>
    <t>2026B6200201</t>
  </si>
  <si>
    <t>陈丹虹</t>
  </si>
  <si>
    <t>2026B6200202</t>
  </si>
  <si>
    <t>王滢帆</t>
  </si>
  <si>
    <t>高中物理教师B类</t>
  </si>
  <si>
    <t>2026B6200803</t>
  </si>
  <si>
    <t>陆昌隆</t>
  </si>
  <si>
    <t>2026B6200804</t>
  </si>
  <si>
    <t>庞义淳</t>
  </si>
  <si>
    <t>高中化学教师B类</t>
  </si>
  <si>
    <t>2026B6200920</t>
  </si>
  <si>
    <t>黄荣</t>
  </si>
  <si>
    <t>2026B6200924</t>
  </si>
  <si>
    <t>钟婉慧</t>
  </si>
  <si>
    <t>2026B6200921</t>
  </si>
  <si>
    <t>邢浩</t>
  </si>
  <si>
    <t>高中思想政治教师B类</t>
  </si>
  <si>
    <t>2026B6201407</t>
  </si>
  <si>
    <t>张瑜</t>
  </si>
  <si>
    <t>2026B6201419</t>
  </si>
  <si>
    <t>陈元坤</t>
  </si>
  <si>
    <t>2026B6201410</t>
  </si>
  <si>
    <t>郑南</t>
  </si>
  <si>
    <t>中学道德与法治教师B类</t>
  </si>
  <si>
    <t>重庆巴蜀中学教育集团三亚市迎宾中学</t>
  </si>
  <si>
    <t>2026A6206824</t>
  </si>
  <si>
    <t>汤春桃</t>
  </si>
  <si>
    <t>2026A6206811</t>
  </si>
  <si>
    <t>莫秋丽</t>
  </si>
  <si>
    <t>2026A6207012</t>
  </si>
  <si>
    <t>胡小个</t>
  </si>
  <si>
    <t>2026A6206812</t>
  </si>
  <si>
    <t>郑晓莹</t>
  </si>
  <si>
    <t>2026A6206806</t>
  </si>
  <si>
    <t>展文捷</t>
  </si>
  <si>
    <t>2026A6206815</t>
  </si>
  <si>
    <t>刘媚红</t>
  </si>
  <si>
    <t>中学历史教师B类</t>
  </si>
  <si>
    <t>2026A6207319</t>
  </si>
  <si>
    <t>金友缘</t>
  </si>
  <si>
    <t>2026A6207501</t>
  </si>
  <si>
    <t>王娜</t>
  </si>
  <si>
    <t>2026A6207324</t>
  </si>
  <si>
    <t>黎珠</t>
  </si>
  <si>
    <t>2026A6207412</t>
  </si>
  <si>
    <t>苏婷</t>
  </si>
  <si>
    <t>2026A6207521</t>
  </si>
  <si>
    <t>林容</t>
  </si>
  <si>
    <t>2026A6207622</t>
  </si>
  <si>
    <t>谢汶真</t>
  </si>
  <si>
    <t>2026A6207601</t>
  </si>
  <si>
    <t>蒙智薇</t>
  </si>
  <si>
    <t>2026A6207413</t>
  </si>
  <si>
    <t>苏雅</t>
  </si>
  <si>
    <t>2026A6207506</t>
  </si>
  <si>
    <t>郭子维</t>
  </si>
  <si>
    <t>中学数学教师B类</t>
  </si>
  <si>
    <t>2026A6205620</t>
  </si>
  <si>
    <t>曾莉</t>
  </si>
  <si>
    <t>2026A6205705</t>
  </si>
  <si>
    <t>杨宇</t>
  </si>
  <si>
    <t>2026A6205624</t>
  </si>
  <si>
    <t>赵子璐</t>
  </si>
  <si>
    <t>中学化学教师B类</t>
  </si>
  <si>
    <t>2026A6206524</t>
  </si>
  <si>
    <t>陈宝桦</t>
  </si>
  <si>
    <t>2026A6206626</t>
  </si>
  <si>
    <t>李金燕</t>
  </si>
  <si>
    <t>2026A6206527</t>
  </si>
  <si>
    <t>陈露</t>
  </si>
  <si>
    <t>中学美术教师B类</t>
  </si>
  <si>
    <t>2026B6205528</t>
  </si>
  <si>
    <t>高碧翠</t>
  </si>
  <si>
    <t>2026B6205516</t>
  </si>
  <si>
    <t>冯舒婷</t>
  </si>
  <si>
    <t>2026B6205822</t>
  </si>
  <si>
    <t>唐彩莲</t>
  </si>
  <si>
    <t>2026B6205710</t>
  </si>
  <si>
    <t>王雨萌</t>
  </si>
  <si>
    <t>2026B6205809</t>
  </si>
  <si>
    <t>马月柳</t>
  </si>
  <si>
    <t>2026B6205712</t>
  </si>
  <si>
    <t>邱泉芊</t>
  </si>
  <si>
    <t>中学体育教师B类</t>
  </si>
  <si>
    <t>2026B6206028</t>
  </si>
  <si>
    <t>封有志</t>
  </si>
  <si>
    <t>2026B6206217</t>
  </si>
  <si>
    <t>陈胜堪</t>
  </si>
  <si>
    <t>2026B6206617</t>
  </si>
  <si>
    <t>刘庭宝</t>
  </si>
  <si>
    <t>2026B6200230</t>
  </si>
  <si>
    <t>林万娟</t>
  </si>
  <si>
    <t>2026B6200226</t>
  </si>
  <si>
    <t>潘婷婷</t>
  </si>
  <si>
    <t>2026B6200318</t>
  </si>
  <si>
    <t>黄佳园</t>
  </si>
  <si>
    <t>2026B6200408</t>
  </si>
  <si>
    <t>黄书琪</t>
  </si>
  <si>
    <t>2026B6200505</t>
  </si>
  <si>
    <t>李红</t>
  </si>
  <si>
    <t>2026B6200219</t>
  </si>
  <si>
    <t>符珊玮</t>
  </si>
  <si>
    <t>2026B6200211</t>
  </si>
  <si>
    <t>陈夏丹</t>
  </si>
  <si>
    <t>2026B6200212</t>
  </si>
  <si>
    <t>夏冰</t>
  </si>
  <si>
    <t>2026B6200415</t>
  </si>
  <si>
    <t>李静</t>
  </si>
  <si>
    <t>2026B6200223</t>
  </si>
  <si>
    <t>龙花</t>
  </si>
  <si>
    <t>2026B6200426</t>
  </si>
  <si>
    <t>曾芹穗</t>
  </si>
  <si>
    <t>高中数学教师B类</t>
  </si>
  <si>
    <t>2026B6201811</t>
  </si>
  <si>
    <t>付姚</t>
  </si>
  <si>
    <t>2026B6201818</t>
  </si>
  <si>
    <t>张凯欣</t>
  </si>
  <si>
    <t>2026B6201712</t>
  </si>
  <si>
    <t>苏俏俏</t>
  </si>
  <si>
    <t>2026B6201819</t>
  </si>
  <si>
    <t>刘阿龙</t>
  </si>
  <si>
    <t>2026B6201809</t>
  </si>
  <si>
    <t>陈红</t>
  </si>
  <si>
    <t>2026B6201715</t>
  </si>
  <si>
    <t>吴滢滢</t>
  </si>
  <si>
    <t>2026B6201720</t>
  </si>
  <si>
    <t>何延涛</t>
  </si>
  <si>
    <t>2026B6201807</t>
  </si>
  <si>
    <t>张进</t>
  </si>
  <si>
    <t>2026B6201710</t>
  </si>
  <si>
    <t>李进煜</t>
  </si>
  <si>
    <t>2026B6201704</t>
  </si>
  <si>
    <t>程博远</t>
  </si>
  <si>
    <t>2026B6201814</t>
  </si>
  <si>
    <t>李可欣</t>
  </si>
  <si>
    <t>2026B6201904</t>
  </si>
  <si>
    <t>蒋若楠</t>
  </si>
  <si>
    <t>2026B6201822</t>
  </si>
  <si>
    <t>吴雕</t>
  </si>
  <si>
    <t>2026B6201821</t>
  </si>
  <si>
    <t>杨圹飞</t>
  </si>
  <si>
    <t>2026B6201815</t>
  </si>
  <si>
    <t>梁贤</t>
  </si>
  <si>
    <t>2026B6201702</t>
  </si>
  <si>
    <t>吴薇</t>
  </si>
  <si>
    <t>2026B6201701</t>
  </si>
  <si>
    <t>丁嘉明</t>
  </si>
  <si>
    <t>2026B6201725</t>
  </si>
  <si>
    <t>吕雨娇</t>
  </si>
  <si>
    <t>高中英语教师B类</t>
  </si>
  <si>
    <t>2026B6202009</t>
  </si>
  <si>
    <t>袁艺桐</t>
  </si>
  <si>
    <t>2026B6202012</t>
  </si>
  <si>
    <t>肖柏玉</t>
  </si>
  <si>
    <t>2026B6202026</t>
  </si>
  <si>
    <t>周碧帆</t>
  </si>
  <si>
    <t>2026B6202129</t>
  </si>
  <si>
    <t>符晓旭</t>
  </si>
  <si>
    <t>2026B6202127</t>
  </si>
  <si>
    <t>王米花</t>
  </si>
  <si>
    <t>2026B6202008</t>
  </si>
  <si>
    <t>胡丹阳</t>
  </si>
  <si>
    <t>2026B6202207</t>
  </si>
  <si>
    <t>申发兵</t>
  </si>
  <si>
    <t>2026B6202004</t>
  </si>
  <si>
    <t>熊玉婉</t>
  </si>
  <si>
    <t>2026B6202022</t>
  </si>
  <si>
    <t>卢慧慧</t>
  </si>
  <si>
    <t>2026B6202024</t>
  </si>
  <si>
    <t>黄佩莹</t>
  </si>
  <si>
    <t>2026B6202102</t>
  </si>
  <si>
    <t>张沛蕴</t>
  </si>
  <si>
    <t>2026B6202023</t>
  </si>
  <si>
    <t>陈妍</t>
  </si>
  <si>
    <t>2026B6200811</t>
  </si>
  <si>
    <t>王熙元</t>
  </si>
  <si>
    <t>2026B6200807</t>
  </si>
  <si>
    <t>杨哲</t>
  </si>
  <si>
    <t>2026B6200805</t>
  </si>
  <si>
    <t>曲玥亭</t>
  </si>
  <si>
    <t>2026B6200806</t>
  </si>
  <si>
    <t>朱丽丽</t>
  </si>
  <si>
    <t>2026B6200808</t>
  </si>
  <si>
    <t>蔡仁鸿</t>
  </si>
  <si>
    <t>2026B6201011</t>
  </si>
  <si>
    <t>张洋</t>
  </si>
  <si>
    <t>2026B6200929</t>
  </si>
  <si>
    <t>廖容容</t>
  </si>
  <si>
    <t>2026B6201028</t>
  </si>
  <si>
    <t>李雪</t>
  </si>
  <si>
    <t>2026B6201016</t>
  </si>
  <si>
    <t>肖芳桃</t>
  </si>
  <si>
    <t>2026B6201114</t>
  </si>
  <si>
    <t>陈志霞</t>
  </si>
  <si>
    <t>2026B6201120</t>
  </si>
  <si>
    <t>李振生</t>
  </si>
  <si>
    <t>2026B6201015</t>
  </si>
  <si>
    <t>李妹</t>
  </si>
  <si>
    <t>2026B6201112</t>
  </si>
  <si>
    <t>郭江霞</t>
  </si>
  <si>
    <t>2026B6201127</t>
  </si>
  <si>
    <t>吴丽婷</t>
  </si>
  <si>
    <t>高中生物学教师B类</t>
  </si>
  <si>
    <t>2026B6202508</t>
  </si>
  <si>
    <t>蒋红红</t>
  </si>
  <si>
    <t>2026B6202525</t>
  </si>
  <si>
    <t>陈莎莉</t>
  </si>
  <si>
    <t>2026B6202618</t>
  </si>
  <si>
    <t>何彩丽</t>
  </si>
  <si>
    <t>2026B6202509</t>
  </si>
  <si>
    <t>廉杰</t>
  </si>
  <si>
    <t>2026B6202510</t>
  </si>
  <si>
    <t>孙翠</t>
  </si>
  <si>
    <t>2026B6202514</t>
  </si>
  <si>
    <t>詹成</t>
  </si>
  <si>
    <t>2026B6202629</t>
  </si>
  <si>
    <t>胡丽媛</t>
  </si>
  <si>
    <t>高中地理教师B类</t>
  </si>
  <si>
    <t>2026B6202906</t>
  </si>
  <si>
    <t>刘涛</t>
  </si>
  <si>
    <t>2026B6202905</t>
  </si>
  <si>
    <t>付梦雪</t>
  </si>
  <si>
    <t>2026B6202913</t>
  </si>
  <si>
    <t>黄恋梨</t>
  </si>
  <si>
    <t>2026B6202917</t>
  </si>
  <si>
    <t>陈颖瑾</t>
  </si>
  <si>
    <t>2026B6202825</t>
  </si>
  <si>
    <t>旷江玲</t>
  </si>
  <si>
    <t>2026B6202828</t>
  </si>
  <si>
    <t>王艺桦</t>
  </si>
  <si>
    <t>2026B6201610</t>
  </si>
  <si>
    <t>李国清</t>
  </si>
  <si>
    <t>2026B6201516</t>
  </si>
  <si>
    <t>王荻</t>
  </si>
  <si>
    <t>2026B6201615</t>
  </si>
  <si>
    <t>陈卫生</t>
  </si>
  <si>
    <t>2026B6201604</t>
  </si>
  <si>
    <t>黄小晴</t>
  </si>
  <si>
    <t>2026B6201602</t>
  </si>
  <si>
    <t>金玺</t>
  </si>
  <si>
    <t>2026B6201524</t>
  </si>
  <si>
    <t>顾晓芸</t>
  </si>
  <si>
    <t>高中历史教师B类</t>
  </si>
  <si>
    <t>2026B6203402</t>
  </si>
  <si>
    <t>付佳琪</t>
  </si>
  <si>
    <t>2026B6203325</t>
  </si>
  <si>
    <t>梁瀧丹</t>
  </si>
  <si>
    <t>2026B6203329</t>
  </si>
  <si>
    <t>蒋海阔</t>
  </si>
  <si>
    <t>2026B6203312</t>
  </si>
  <si>
    <t>陈可妮</t>
  </si>
  <si>
    <t>2026B6203310</t>
  </si>
  <si>
    <t>吴坤峰</t>
  </si>
  <si>
    <t>2026B6203323</t>
  </si>
  <si>
    <t>符成娇</t>
  </si>
  <si>
    <t>2026B6203302</t>
  </si>
  <si>
    <t>何石玉</t>
  </si>
  <si>
    <t>2026B6203314</t>
  </si>
  <si>
    <t>曾健怀</t>
  </si>
  <si>
    <t>三亚市崖州湾科技城南开中学</t>
  </si>
  <si>
    <t>2026B6200610</t>
  </si>
  <si>
    <t>秦永晶</t>
  </si>
  <si>
    <t>2026B6200527</t>
  </si>
  <si>
    <t>孙鹏</t>
  </si>
  <si>
    <t>2026B6200624</t>
  </si>
  <si>
    <t>林毓森</t>
  </si>
  <si>
    <t>2026B6200512</t>
  </si>
  <si>
    <t>彭媛媛</t>
  </si>
  <si>
    <t>2026B6200609</t>
  </si>
  <si>
    <t>董艺</t>
  </si>
  <si>
    <t>2026B6200608</t>
  </si>
  <si>
    <t>梁亚英</t>
  </si>
  <si>
    <t>2026B6202223</t>
  </si>
  <si>
    <t>李彬</t>
  </si>
  <si>
    <t>2026B6202312</t>
  </si>
  <si>
    <t>李莘然</t>
  </si>
  <si>
    <t>2026B6202302</t>
  </si>
  <si>
    <t>黄赛菲</t>
  </si>
  <si>
    <t>2026B6202304</t>
  </si>
  <si>
    <t>杜学刚</t>
  </si>
  <si>
    <t>2026B6202228</t>
  </si>
  <si>
    <t>赖华伟</t>
  </si>
  <si>
    <t>2026B6202218</t>
  </si>
  <si>
    <t>杨卓荣</t>
  </si>
  <si>
    <t>2026B6202217</t>
  </si>
  <si>
    <t>薛琦</t>
  </si>
  <si>
    <t>2026B6202212</t>
  </si>
  <si>
    <t>王晶晶</t>
  </si>
  <si>
    <t>2026B6202320</t>
  </si>
  <si>
    <t>李晓凤</t>
  </si>
  <si>
    <t>2026B6200819</t>
  </si>
  <si>
    <t>黄勇军</t>
  </si>
  <si>
    <t>2026B6200825</t>
  </si>
  <si>
    <t>马敬卫</t>
  </si>
  <si>
    <t>2026B6200824</t>
  </si>
  <si>
    <t>邢益健</t>
  </si>
  <si>
    <t>2026B6200821</t>
  </si>
  <si>
    <t>孙尔禧</t>
  </si>
  <si>
    <t>2026B6201209</t>
  </si>
  <si>
    <t>唐琳</t>
  </si>
  <si>
    <t>2026B6201205</t>
  </si>
  <si>
    <t>符杏燕</t>
  </si>
  <si>
    <t>2026B6201213</t>
  </si>
  <si>
    <t>陈翌萱</t>
  </si>
  <si>
    <t>2026B6203015</t>
  </si>
  <si>
    <t>许欢欢</t>
  </si>
  <si>
    <t>2026B6203022</t>
  </si>
  <si>
    <t>邢日晖</t>
  </si>
  <si>
    <t>2026B6203029</t>
  </si>
  <si>
    <t>李雪芳</t>
  </si>
  <si>
    <t>2026B6203016</t>
  </si>
  <si>
    <t>薛姑美</t>
  </si>
  <si>
    <t>2026A6205823</t>
  </si>
  <si>
    <t>张建杨</t>
  </si>
  <si>
    <t>2026A6205722</t>
  </si>
  <si>
    <t>张军鹏</t>
  </si>
  <si>
    <t>2026A6206006</t>
  </si>
  <si>
    <t>范铧升</t>
  </si>
  <si>
    <t>2026A6205726</t>
  </si>
  <si>
    <t>向林坤</t>
  </si>
  <si>
    <t>2026A6205817</t>
  </si>
  <si>
    <t>周永强</t>
  </si>
  <si>
    <t>2026A6205908</t>
  </si>
  <si>
    <t>薛婆金</t>
  </si>
  <si>
    <t>2026A6205819</t>
  </si>
  <si>
    <t>刘颖</t>
  </si>
  <si>
    <t>2026A6206309</t>
  </si>
  <si>
    <t>吴鸿益</t>
  </si>
  <si>
    <t>2026A6206320</t>
  </si>
  <si>
    <t>谭琳</t>
  </si>
  <si>
    <t>2026A6206316</t>
  </si>
  <si>
    <t>吴小凤</t>
  </si>
  <si>
    <t>初中历史教师B类</t>
  </si>
  <si>
    <t>2026A6207304</t>
  </si>
  <si>
    <t>熊典</t>
  </si>
  <si>
    <t>2026A6207117</t>
  </si>
  <si>
    <t>严旭玉</t>
  </si>
  <si>
    <t>2026A6207303</t>
  </si>
  <si>
    <t>刘君瑶</t>
  </si>
  <si>
    <t>中国人民大学附属中学三亚学校</t>
  </si>
  <si>
    <t>2026B6200904</t>
  </si>
  <si>
    <t>张彩霞</t>
  </si>
  <si>
    <t>2026B6200906</t>
  </si>
  <si>
    <t>高远</t>
  </si>
  <si>
    <t>2026B6200829</t>
  </si>
  <si>
    <t>栾晨竹</t>
  </si>
  <si>
    <t>高中美术教师B类</t>
  </si>
  <si>
    <t>西南大学三亚中学</t>
  </si>
  <si>
    <t>2026B6203423</t>
  </si>
  <si>
    <t>龚三三</t>
  </si>
  <si>
    <t>2026B6203603</t>
  </si>
  <si>
    <t>唐冠聪</t>
  </si>
  <si>
    <t>2026B6203609</t>
  </si>
  <si>
    <t>马欣旸</t>
  </si>
  <si>
    <t>中学音乐教师B类</t>
  </si>
  <si>
    <t>2026B6204115</t>
  </si>
  <si>
    <t>陈运宇</t>
  </si>
  <si>
    <t>2026B6203914</t>
  </si>
  <si>
    <t>杨珂</t>
  </si>
  <si>
    <t>2026B6204019</t>
  </si>
  <si>
    <t>符媚</t>
  </si>
  <si>
    <t>2026B6203924</t>
  </si>
  <si>
    <t>高航</t>
  </si>
  <si>
    <t>高中心理健康教师B类</t>
  </si>
  <si>
    <t>2026B6204404</t>
  </si>
  <si>
    <t>黄慧洁</t>
  </si>
  <si>
    <t>2026B6204430</t>
  </si>
  <si>
    <t>肖贝奇</t>
  </si>
  <si>
    <t>2026B6204409</t>
  </si>
  <si>
    <t>林雅莹</t>
  </si>
  <si>
    <t>三亚市第一中学</t>
  </si>
  <si>
    <t>2026B6204617</t>
  </si>
  <si>
    <t>张溶锞</t>
  </si>
  <si>
    <t>2026B6204619</t>
  </si>
  <si>
    <t>晏一帆</t>
  </si>
  <si>
    <t>2026B6204621</t>
  </si>
  <si>
    <t>郑跃飞</t>
  </si>
  <si>
    <t>初中道德与法治教师B类</t>
  </si>
  <si>
    <t>2026A6207020</t>
  </si>
  <si>
    <t>梅兰</t>
  </si>
  <si>
    <t>2026A6207019</t>
  </si>
  <si>
    <t>刘海琼</t>
  </si>
  <si>
    <t>2026A6207014</t>
  </si>
  <si>
    <t>温婷婷</t>
  </si>
  <si>
    <t>中央民族大学附属中学三亚学校</t>
  </si>
  <si>
    <t>2026B6204323</t>
  </si>
  <si>
    <t>符畅</t>
  </si>
  <si>
    <t>2026B6204223</t>
  </si>
  <si>
    <t>李鲜鲜</t>
  </si>
  <si>
    <t>2026B6204222</t>
  </si>
  <si>
    <t>易娜</t>
  </si>
  <si>
    <t>2026B6204213</t>
  </si>
  <si>
    <t>符欣欣</t>
  </si>
  <si>
    <t>2026B6204219</t>
  </si>
  <si>
    <t>李志丹</t>
  </si>
  <si>
    <t>2026B6201907</t>
  </si>
  <si>
    <t>陈怡</t>
  </si>
  <si>
    <t>中学英语教师B类</t>
  </si>
  <si>
    <t>2026B6202406</t>
  </si>
  <si>
    <t>黄莉</t>
  </si>
  <si>
    <t>2026B6202403</t>
  </si>
  <si>
    <t>苏慧慧</t>
  </si>
  <si>
    <t>2026B6202324</t>
  </si>
  <si>
    <t>麦金果</t>
  </si>
  <si>
    <t>三亚市民族中学</t>
  </si>
  <si>
    <t>2026B6203107</t>
  </si>
  <si>
    <t>曾崇峻</t>
  </si>
  <si>
    <t>2026B6203104</t>
  </si>
  <si>
    <t>龙籍艺</t>
  </si>
  <si>
    <t>2026B6203121</t>
  </si>
  <si>
    <t>张瑞杰</t>
  </si>
  <si>
    <t>2026B6203117</t>
  </si>
  <si>
    <t>全泉</t>
  </si>
  <si>
    <t>中学物理教师B类</t>
  </si>
  <si>
    <t>2026B6200915</t>
  </si>
  <si>
    <t>石琳琳</t>
  </si>
  <si>
    <t>小学培智语文教师B类</t>
  </si>
  <si>
    <t>三亚市特殊教育学校</t>
  </si>
  <si>
    <t>2026A6204313</t>
  </si>
  <si>
    <t>黄琼花</t>
  </si>
  <si>
    <t>2026A6204317</t>
  </si>
  <si>
    <t>薛琳珊</t>
  </si>
  <si>
    <t>2026A6204522</t>
  </si>
  <si>
    <t>纪俭</t>
  </si>
  <si>
    <t>随班就读教师B类</t>
  </si>
  <si>
    <t>2026A6202604</t>
  </si>
  <si>
    <t>黎莹</t>
  </si>
  <si>
    <t>2026A6202605</t>
  </si>
  <si>
    <t>蒲贤靓</t>
  </si>
  <si>
    <t>2026A6202611</t>
  </si>
  <si>
    <t>吴燕</t>
  </si>
  <si>
    <t>初中培智数学教师B类</t>
  </si>
  <si>
    <t>2026A6207712</t>
  </si>
  <si>
    <t>张欣欣</t>
  </si>
  <si>
    <t>2026A6207717</t>
  </si>
  <si>
    <t>王惠钧</t>
  </si>
  <si>
    <t>2026A6207701</t>
  </si>
  <si>
    <t>李文</t>
  </si>
  <si>
    <t>小学心理健康教师C类</t>
  </si>
  <si>
    <t>三亚市育才中心学校</t>
  </si>
  <si>
    <t>2026A6204601</t>
  </si>
  <si>
    <t>黄廷娜</t>
  </si>
  <si>
    <t>2026A6204619</t>
  </si>
  <si>
    <t>潘美静</t>
  </si>
  <si>
    <t>2026A6204611</t>
  </si>
  <si>
    <t>孙鉴晨</t>
  </si>
  <si>
    <t>小学数学教师C类</t>
  </si>
  <si>
    <t>2026A6202503</t>
  </si>
  <si>
    <t>王德芯</t>
  </si>
  <si>
    <t>2026A6202517</t>
  </si>
  <si>
    <t>钟海倩</t>
  </si>
  <si>
    <t>2026A6202325</t>
  </si>
  <si>
    <t>阮毅炫</t>
  </si>
  <si>
    <t>小学道德与法治教师C类</t>
  </si>
  <si>
    <t>三亚市育才光彩小学</t>
  </si>
  <si>
    <t>2026A6203805</t>
  </si>
  <si>
    <t>郑晶晶</t>
  </si>
  <si>
    <t>2026A6203803</t>
  </si>
  <si>
    <t>容晓洋</t>
  </si>
  <si>
    <t>2026A6203813</t>
  </si>
  <si>
    <t>刘益才</t>
  </si>
  <si>
    <t>初中道德与法治教师C类</t>
  </si>
  <si>
    <t>三亚市育才学校</t>
  </si>
  <si>
    <t>2026A6206710</t>
  </si>
  <si>
    <t>黄珍</t>
  </si>
  <si>
    <t>2026A6206727</t>
  </si>
  <si>
    <t>黄喜迅</t>
  </si>
  <si>
    <t>2026A6206714</t>
  </si>
  <si>
    <t>林金金</t>
  </si>
  <si>
    <t>初中语文教师C类</t>
  </si>
  <si>
    <t>2026A6205129</t>
  </si>
  <si>
    <t>程宇璐</t>
  </si>
  <si>
    <t>2026A6205405</t>
  </si>
  <si>
    <t>林芳春</t>
  </si>
  <si>
    <t>2026A6205413</t>
  </si>
  <si>
    <t>文婷</t>
  </si>
  <si>
    <t>2026A6205221</t>
  </si>
  <si>
    <t>纪新娴</t>
  </si>
  <si>
    <t>财务人员C类</t>
  </si>
  <si>
    <t>三亚市立才学校</t>
  </si>
  <si>
    <t>2026B6205023</t>
  </si>
  <si>
    <t>陈芳巍</t>
  </si>
  <si>
    <t>2026B6205311</t>
  </si>
  <si>
    <t>郑文蕴</t>
  </si>
  <si>
    <t>2026B6205018</t>
  </si>
  <si>
    <t>王有慧</t>
  </si>
  <si>
    <t>高中语文教师C类</t>
  </si>
  <si>
    <t>2026B6200716</t>
  </si>
  <si>
    <t>黎思诗</t>
  </si>
  <si>
    <t>2026B6200710</t>
  </si>
  <si>
    <t>王雅婷</t>
  </si>
  <si>
    <t>2026B6200715</t>
  </si>
  <si>
    <t>莫海媛</t>
  </si>
  <si>
    <t>2026B6200713</t>
  </si>
  <si>
    <t>符珍</t>
  </si>
  <si>
    <t>高中英语教师C类</t>
  </si>
  <si>
    <t>2026B6202408</t>
  </si>
  <si>
    <t>李婷</t>
  </si>
  <si>
    <t>2026B6202409</t>
  </si>
  <si>
    <t>贾颖娴</t>
  </si>
  <si>
    <t>2026B6202411</t>
  </si>
  <si>
    <t>成良露</t>
  </si>
  <si>
    <t>2026B6202424</t>
  </si>
  <si>
    <t>迟丽丽</t>
  </si>
  <si>
    <t>2026B6202417</t>
  </si>
  <si>
    <t>邓美玲</t>
  </si>
  <si>
    <t>2026B6202415</t>
  </si>
  <si>
    <t>陈佳怡</t>
  </si>
  <si>
    <t>高中数学教师C类</t>
  </si>
  <si>
    <t>2026B6201912</t>
  </si>
  <si>
    <t>陈柏材</t>
  </si>
  <si>
    <t>2026B6201922</t>
  </si>
  <si>
    <t>高文静</t>
  </si>
  <si>
    <t>2026B6201915</t>
  </si>
  <si>
    <t>杨景娈</t>
  </si>
  <si>
    <t>高中生物学教师C类</t>
  </si>
  <si>
    <t>2026B6202722</t>
  </si>
  <si>
    <t>王美丹</t>
  </si>
  <si>
    <t>2026B6202723</t>
  </si>
  <si>
    <t>余欣瑶</t>
  </si>
  <si>
    <t>2026B6202728</t>
  </si>
  <si>
    <t>陈运琨</t>
  </si>
  <si>
    <t>高中化学教师C类</t>
  </si>
  <si>
    <t>2026B6201223</t>
  </si>
  <si>
    <t>王芸</t>
  </si>
  <si>
    <t>2026B6201224</t>
  </si>
  <si>
    <t>陈玉凤</t>
  </si>
  <si>
    <t>2026B6201309</t>
  </si>
  <si>
    <t>林道繁</t>
  </si>
  <si>
    <t>2026B6201326</t>
  </si>
  <si>
    <t>黎雪玲</t>
  </si>
  <si>
    <t>2026B6201304</t>
  </si>
  <si>
    <t>陈金雪</t>
  </si>
  <si>
    <t>2026B6201228</t>
  </si>
  <si>
    <t>符星星</t>
  </si>
  <si>
    <t>高中地理教师C类</t>
  </si>
  <si>
    <t>2026B6203212</t>
  </si>
  <si>
    <t>梁武彤</t>
  </si>
  <si>
    <t>2026B6203207</t>
  </si>
  <si>
    <t>罗江</t>
  </si>
  <si>
    <t>2026B6203205</t>
  </si>
  <si>
    <t>李霜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</si>
</sst>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ngu\Desktop\&#31038;&#20250;&#25307;&#32856;-6.28\&#31038;&#20250;&#25307;&#32856;-6.28\&#25104;&#32489;&#32479;&#35745;&#34920;-2026&#31038;&#20250;&#25307;&#328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需求表"/>
      <sheetName val="笔试名单"/>
      <sheetName val="面试成绩-附件1"/>
      <sheetName val="合格分数线"/>
      <sheetName val="面试成绩-原始表"/>
      <sheetName val="笔试成绩"/>
      <sheetName val="附件1-社会招聘"/>
      <sheetName val="附件1-考核招聘"/>
    </sheetNames>
    <sheetDataSet>
      <sheetData sheetId="0"/>
      <sheetData sheetId="1"/>
      <sheetData sheetId="2"/>
      <sheetData sheetId="3"/>
      <sheetData sheetId="4">
        <row r="2">
          <cell r="E2" t="str">
            <v>准考证号</v>
          </cell>
        </row>
        <row r="2">
          <cell r="I2" t="str">
            <v>备注</v>
          </cell>
        </row>
        <row r="3">
          <cell r="E3" t="str">
            <v>2026A6200122</v>
          </cell>
        </row>
        <row r="4">
          <cell r="E4" t="str">
            <v>2026A6200319</v>
          </cell>
        </row>
        <row r="5">
          <cell r="E5" t="str">
            <v>2026A6200401</v>
          </cell>
        </row>
        <row r="6">
          <cell r="E6" t="str">
            <v>2026A6201224</v>
          </cell>
        </row>
        <row r="7">
          <cell r="E7" t="str">
            <v>2026A6201208</v>
          </cell>
        </row>
        <row r="8">
          <cell r="E8" t="str">
            <v>2026A6201310</v>
          </cell>
        </row>
        <row r="9">
          <cell r="E9" t="str">
            <v>2026B6200101</v>
          </cell>
        </row>
        <row r="10">
          <cell r="E10" t="str">
            <v>2026B6200102</v>
          </cell>
        </row>
        <row r="11">
          <cell r="E11" t="str">
            <v>2026B6200112</v>
          </cell>
        </row>
        <row r="12">
          <cell r="E12" t="str">
            <v>2026A6202726</v>
          </cell>
        </row>
        <row r="13">
          <cell r="E13" t="str">
            <v>2026A6202705</v>
          </cell>
        </row>
        <row r="14">
          <cell r="E14" t="str">
            <v>2026A6202824</v>
          </cell>
        </row>
        <row r="15">
          <cell r="E15" t="str">
            <v>2026A6202718</v>
          </cell>
        </row>
        <row r="16">
          <cell r="E16" t="str">
            <v>2026A6202706</v>
          </cell>
        </row>
        <row r="16">
          <cell r="I16" t="str">
            <v>面试缺考</v>
          </cell>
        </row>
        <row r="17">
          <cell r="E17" t="str">
            <v>2026A6202922</v>
          </cell>
        </row>
        <row r="18">
          <cell r="E18" t="str">
            <v>2026A6203120</v>
          </cell>
        </row>
        <row r="19">
          <cell r="E19" t="str">
            <v>2026A6203105</v>
          </cell>
        </row>
        <row r="20">
          <cell r="E20" t="str">
            <v>2026A6203103</v>
          </cell>
        </row>
        <row r="21">
          <cell r="E21" t="str">
            <v>2026A6203304</v>
          </cell>
        </row>
        <row r="22">
          <cell r="E22" t="str">
            <v>2026A6203216</v>
          </cell>
        </row>
        <row r="23">
          <cell r="E23" t="str">
            <v>2026A6203310</v>
          </cell>
        </row>
        <row r="24">
          <cell r="E24" t="str">
            <v>2026A6203430</v>
          </cell>
        </row>
        <row r="25">
          <cell r="E25" t="str">
            <v>2026A6203406</v>
          </cell>
        </row>
        <row r="26">
          <cell r="E26" t="str">
            <v>2026A6203402</v>
          </cell>
        </row>
        <row r="27">
          <cell r="E27" t="str">
            <v>2026A6203416</v>
          </cell>
        </row>
        <row r="28">
          <cell r="E28" t="str">
            <v>2026A6203428</v>
          </cell>
        </row>
        <row r="29">
          <cell r="E29" t="str">
            <v>2026A6204201</v>
          </cell>
        </row>
        <row r="30">
          <cell r="E30" t="str">
            <v>2026A6204203</v>
          </cell>
        </row>
        <row r="30">
          <cell r="I30" t="str">
            <v>面试缺考</v>
          </cell>
        </row>
        <row r="31">
          <cell r="E31" t="str">
            <v>2026A6204306</v>
          </cell>
        </row>
        <row r="31">
          <cell r="I31" t="str">
            <v>面试缺考</v>
          </cell>
        </row>
        <row r="32">
          <cell r="E32" t="str">
            <v>2026A6200908</v>
          </cell>
        </row>
        <row r="33">
          <cell r="E33" t="str">
            <v>2026A6200811</v>
          </cell>
        </row>
        <row r="34">
          <cell r="E34" t="str">
            <v>2026A6200824</v>
          </cell>
        </row>
        <row r="35">
          <cell r="E35" t="str">
            <v>2026A6201327</v>
          </cell>
        </row>
        <row r="36">
          <cell r="E36" t="str">
            <v>2026A6201406</v>
          </cell>
        </row>
        <row r="37">
          <cell r="E37" t="str">
            <v>2026A6201403</v>
          </cell>
        </row>
        <row r="38">
          <cell r="E38" t="str">
            <v>2026A6201606</v>
          </cell>
        </row>
        <row r="39">
          <cell r="E39" t="str">
            <v>2026A6201526</v>
          </cell>
        </row>
        <row r="40">
          <cell r="E40" t="str">
            <v>2026A6201513</v>
          </cell>
        </row>
        <row r="41">
          <cell r="E41" t="str">
            <v>2026A6201816</v>
          </cell>
        </row>
        <row r="42">
          <cell r="E42" t="str">
            <v>2026A6201806</v>
          </cell>
        </row>
        <row r="43">
          <cell r="E43" t="str">
            <v>2026A6201912</v>
          </cell>
        </row>
        <row r="44">
          <cell r="E44" t="str">
            <v>2026A6201627</v>
          </cell>
        </row>
        <row r="45">
          <cell r="E45" t="str">
            <v>2026A6201803</v>
          </cell>
        </row>
        <row r="46">
          <cell r="E46" t="str">
            <v>2026A6201421</v>
          </cell>
        </row>
        <row r="47">
          <cell r="E47" t="str">
            <v>2026A6201628</v>
          </cell>
        </row>
        <row r="48">
          <cell r="E48" t="str">
            <v>2026B6200113</v>
          </cell>
        </row>
        <row r="49">
          <cell r="E49" t="str">
            <v>2026B6200118</v>
          </cell>
        </row>
        <row r="49">
          <cell r="I49" t="str">
            <v>面试缺考</v>
          </cell>
        </row>
        <row r="50">
          <cell r="E50" t="str">
            <v>2026B6200125</v>
          </cell>
        </row>
        <row r="51">
          <cell r="E51" t="str">
            <v>2026A6200626</v>
          </cell>
        </row>
        <row r="52">
          <cell r="E52" t="str">
            <v>2026A6200511</v>
          </cell>
        </row>
        <row r="53">
          <cell r="E53" t="str">
            <v>2026A6200617</v>
          </cell>
        </row>
        <row r="54">
          <cell r="E54" t="str">
            <v>2026A6202201</v>
          </cell>
        </row>
        <row r="55">
          <cell r="E55" t="str">
            <v>2026A6202128</v>
          </cell>
        </row>
        <row r="55">
          <cell r="I55" t="str">
            <v>面试缺考</v>
          </cell>
        </row>
        <row r="56">
          <cell r="E56" t="str">
            <v>2026A6202112</v>
          </cell>
        </row>
        <row r="57">
          <cell r="E57" t="str">
            <v>2026A6202123</v>
          </cell>
        </row>
        <row r="58">
          <cell r="E58" t="str">
            <v>2026A6202129</v>
          </cell>
        </row>
        <row r="59">
          <cell r="E59" t="str">
            <v>2026A6204902</v>
          </cell>
        </row>
        <row r="60">
          <cell r="E60" t="str">
            <v>2026A6204903</v>
          </cell>
        </row>
        <row r="61">
          <cell r="E61" t="str">
            <v>2026A6205021</v>
          </cell>
        </row>
        <row r="62">
          <cell r="E62" t="str">
            <v>2026A6205609</v>
          </cell>
        </row>
        <row r="63">
          <cell r="E63" t="str">
            <v>2026A6205510</v>
          </cell>
        </row>
        <row r="64">
          <cell r="E64" t="str">
            <v>2026A6205518</v>
          </cell>
        </row>
        <row r="64">
          <cell r="I64" t="str">
            <v>面试缺考</v>
          </cell>
        </row>
        <row r="65">
          <cell r="E65" t="str">
            <v>2026A6206204</v>
          </cell>
        </row>
        <row r="66">
          <cell r="E66" t="str">
            <v>2026A6206208</v>
          </cell>
        </row>
        <row r="67">
          <cell r="E67" t="str">
            <v>2026A6206201</v>
          </cell>
        </row>
        <row r="68">
          <cell r="E68" t="str">
            <v>2026A6206210</v>
          </cell>
        </row>
        <row r="69">
          <cell r="E69" t="str">
            <v>2026A6206411</v>
          </cell>
        </row>
        <row r="70">
          <cell r="E70" t="str">
            <v>2026A6206505</v>
          </cell>
        </row>
        <row r="71">
          <cell r="E71" t="str">
            <v>2026A6206517</v>
          </cell>
        </row>
        <row r="72">
          <cell r="E72" t="str">
            <v>2026B6200201</v>
          </cell>
        </row>
        <row r="73">
          <cell r="E73" t="str">
            <v>2026B6200209</v>
          </cell>
        </row>
        <row r="74">
          <cell r="E74" t="str">
            <v>2026B6200202</v>
          </cell>
        </row>
        <row r="75">
          <cell r="E75" t="str">
            <v>2026B6200803</v>
          </cell>
        </row>
        <row r="76">
          <cell r="E76" t="str">
            <v>2026B6200804</v>
          </cell>
        </row>
        <row r="77">
          <cell r="E77" t="str">
            <v>2026B6200920</v>
          </cell>
        </row>
        <row r="78">
          <cell r="E78" t="str">
            <v>2026B6200921</v>
          </cell>
        </row>
        <row r="79">
          <cell r="E79" t="str">
            <v>2026B6200924</v>
          </cell>
        </row>
        <row r="80">
          <cell r="E80" t="str">
            <v>2026B6201419</v>
          </cell>
        </row>
        <row r="81">
          <cell r="E81" t="str">
            <v>2026B6201407</v>
          </cell>
        </row>
        <row r="82">
          <cell r="E82" t="str">
            <v>2026B6201410</v>
          </cell>
        </row>
        <row r="83">
          <cell r="E83" t="str">
            <v>2026A6206824</v>
          </cell>
        </row>
        <row r="84">
          <cell r="E84" t="str">
            <v>2026A6206811</v>
          </cell>
        </row>
        <row r="85">
          <cell r="E85" t="str">
            <v>2026A6206812</v>
          </cell>
        </row>
        <row r="85">
          <cell r="I85" t="str">
            <v>面试缺考</v>
          </cell>
        </row>
        <row r="86">
          <cell r="E86" t="str">
            <v>2026A6207012</v>
          </cell>
        </row>
        <row r="87">
          <cell r="E87" t="str">
            <v>2026A6206806</v>
          </cell>
        </row>
        <row r="87">
          <cell r="I87" t="str">
            <v>面试缺考</v>
          </cell>
        </row>
        <row r="88">
          <cell r="E88" t="str">
            <v>2026A6206815</v>
          </cell>
        </row>
        <row r="88">
          <cell r="I88" t="str">
            <v>面试缺考</v>
          </cell>
        </row>
        <row r="89">
          <cell r="E89" t="str">
            <v>2026A6207319</v>
          </cell>
        </row>
        <row r="90">
          <cell r="E90" t="str">
            <v>2026A6207501</v>
          </cell>
        </row>
        <row r="91">
          <cell r="E91" t="str">
            <v>2026A6207324</v>
          </cell>
        </row>
        <row r="92">
          <cell r="E92" t="str">
            <v>2026A6207506</v>
          </cell>
        </row>
        <row r="93">
          <cell r="E93" t="str">
            <v>2026A6207521</v>
          </cell>
        </row>
        <row r="94">
          <cell r="E94" t="str">
            <v>2026A6207601</v>
          </cell>
        </row>
        <row r="95">
          <cell r="E95" t="str">
            <v>2026A6207622</v>
          </cell>
        </row>
        <row r="96">
          <cell r="E96" t="str">
            <v>2026A6207412</v>
          </cell>
        </row>
        <row r="97">
          <cell r="E97" t="str">
            <v>2026A6207413</v>
          </cell>
        </row>
        <row r="98">
          <cell r="E98" t="str">
            <v>2026A6205620</v>
          </cell>
        </row>
        <row r="99">
          <cell r="E99" t="str">
            <v>2026A6205705</v>
          </cell>
        </row>
        <row r="100">
          <cell r="E100" t="str">
            <v>2026A6205624</v>
          </cell>
        </row>
        <row r="101">
          <cell r="E101" t="str">
            <v>2026A6206524</v>
          </cell>
        </row>
        <row r="102">
          <cell r="E102" t="str">
            <v>2026A6206527</v>
          </cell>
        </row>
        <row r="103">
          <cell r="E103" t="str">
            <v>2026A6206626</v>
          </cell>
        </row>
        <row r="104">
          <cell r="E104" t="str">
            <v>2026B6205528</v>
          </cell>
        </row>
        <row r="105">
          <cell r="E105" t="str">
            <v>2026B6205822</v>
          </cell>
        </row>
        <row r="106">
          <cell r="E106" t="str">
            <v>2026B6205710</v>
          </cell>
        </row>
        <row r="107">
          <cell r="E107" t="str">
            <v>2026B6205712</v>
          </cell>
        </row>
        <row r="108">
          <cell r="E108" t="str">
            <v>2026B6205516</v>
          </cell>
        </row>
        <row r="109">
          <cell r="E109" t="str">
            <v>2026B6205809</v>
          </cell>
        </row>
        <row r="110">
          <cell r="E110" t="str">
            <v>2026B6206028</v>
          </cell>
        </row>
        <row r="111">
          <cell r="E111" t="str">
            <v>2026B6206217</v>
          </cell>
        </row>
        <row r="112">
          <cell r="E112" t="str">
            <v>2026B6206617</v>
          </cell>
        </row>
        <row r="112">
          <cell r="I112" t="str">
            <v>面试缺考</v>
          </cell>
        </row>
        <row r="113">
          <cell r="E113" t="str">
            <v>2026B6200212</v>
          </cell>
        </row>
        <row r="113">
          <cell r="I113" t="str">
            <v>面试缺考</v>
          </cell>
        </row>
        <row r="114">
          <cell r="E114" t="str">
            <v>2026B6200230</v>
          </cell>
        </row>
        <row r="115">
          <cell r="E115" t="str">
            <v>2026B6200318</v>
          </cell>
        </row>
        <row r="116">
          <cell r="E116" t="str">
            <v>2026B6200226</v>
          </cell>
        </row>
        <row r="117">
          <cell r="E117" t="str">
            <v>2026B6200415</v>
          </cell>
        </row>
        <row r="117">
          <cell r="I117" t="str">
            <v>面试缺考</v>
          </cell>
        </row>
        <row r="118">
          <cell r="E118" t="str">
            <v>2026B6200223</v>
          </cell>
        </row>
        <row r="118">
          <cell r="I118" t="str">
            <v>面试缺考</v>
          </cell>
        </row>
        <row r="119">
          <cell r="E119" t="str">
            <v>2026B6200219</v>
          </cell>
        </row>
        <row r="120">
          <cell r="E120" t="str">
            <v>2026B6200408</v>
          </cell>
        </row>
        <row r="121">
          <cell r="E121" t="str">
            <v>2026B6200211</v>
          </cell>
        </row>
        <row r="122">
          <cell r="E122" t="str">
            <v>2026B6200426</v>
          </cell>
        </row>
        <row r="122">
          <cell r="I122" t="str">
            <v>面试缺考</v>
          </cell>
        </row>
        <row r="123">
          <cell r="E123" t="str">
            <v>2026B6200505</v>
          </cell>
        </row>
        <row r="124">
          <cell r="E124" t="str">
            <v>2026B6201811</v>
          </cell>
        </row>
        <row r="125">
          <cell r="E125" t="str">
            <v>2026B6201818</v>
          </cell>
        </row>
        <row r="126">
          <cell r="E126" t="str">
            <v>2026B6201715</v>
          </cell>
        </row>
        <row r="127">
          <cell r="E127" t="str">
            <v>2026B6201819</v>
          </cell>
        </row>
        <row r="128">
          <cell r="E128" t="str">
            <v>2026B6201822</v>
          </cell>
        </row>
        <row r="128">
          <cell r="I128" t="str">
            <v>面试缺考</v>
          </cell>
        </row>
        <row r="129">
          <cell r="E129" t="str">
            <v>2026B6201712</v>
          </cell>
        </row>
        <row r="130">
          <cell r="E130" t="str">
            <v>2026B6201807</v>
          </cell>
        </row>
        <row r="131">
          <cell r="E131" t="str">
            <v>2026B6201720</v>
          </cell>
        </row>
        <row r="132">
          <cell r="E132" t="str">
            <v>2026B6201809</v>
          </cell>
        </row>
        <row r="133">
          <cell r="E133" t="str">
            <v>2026B6201821</v>
          </cell>
        </row>
        <row r="133">
          <cell r="I133" t="str">
            <v>面试缺考</v>
          </cell>
        </row>
        <row r="134">
          <cell r="E134" t="str">
            <v>2026B6201710</v>
          </cell>
        </row>
        <row r="135">
          <cell r="E135" t="str">
            <v>2026B6201815</v>
          </cell>
        </row>
        <row r="135">
          <cell r="I135" t="str">
            <v>面试缺考</v>
          </cell>
        </row>
        <row r="136">
          <cell r="E136" t="str">
            <v>2026B6201704</v>
          </cell>
        </row>
        <row r="137">
          <cell r="E137" t="str">
            <v>2026B6201702</v>
          </cell>
        </row>
        <row r="137">
          <cell r="I137" t="str">
            <v>面试缺考</v>
          </cell>
        </row>
        <row r="138">
          <cell r="E138" t="str">
            <v>2026B6201814</v>
          </cell>
        </row>
        <row r="139">
          <cell r="E139" t="str">
            <v>2026B6201701</v>
          </cell>
        </row>
        <row r="139">
          <cell r="I139" t="str">
            <v>面试缺考</v>
          </cell>
        </row>
        <row r="140">
          <cell r="E140" t="str">
            <v>2026B6201904</v>
          </cell>
        </row>
        <row r="141">
          <cell r="E141" t="str">
            <v>2026B6201725</v>
          </cell>
        </row>
        <row r="141">
          <cell r="I141" t="str">
            <v>面试缺考</v>
          </cell>
        </row>
        <row r="142">
          <cell r="E142" t="str">
            <v>2026B6202024</v>
          </cell>
        </row>
        <row r="142">
          <cell r="I142" t="str">
            <v>面试缺考</v>
          </cell>
        </row>
        <row r="143">
          <cell r="E143" t="str">
            <v>2026B6202129</v>
          </cell>
        </row>
        <row r="144">
          <cell r="E144" t="str">
            <v>2026B6202102</v>
          </cell>
        </row>
        <row r="144">
          <cell r="I144" t="str">
            <v>面试缺考</v>
          </cell>
        </row>
        <row r="145">
          <cell r="E145" t="str">
            <v>2026B6202127</v>
          </cell>
        </row>
        <row r="146">
          <cell r="E146" t="str">
            <v>2026B6202012</v>
          </cell>
        </row>
        <row r="147">
          <cell r="E147" t="str">
            <v>2026B6202009</v>
          </cell>
        </row>
        <row r="148">
          <cell r="E148" t="str">
            <v>2026B6202004</v>
          </cell>
        </row>
        <row r="149">
          <cell r="E149" t="str">
            <v>2026B6202022</v>
          </cell>
        </row>
        <row r="150">
          <cell r="E150" t="str">
            <v>2026B6202008</v>
          </cell>
        </row>
        <row r="151">
          <cell r="E151" t="str">
            <v>2026B6202026</v>
          </cell>
        </row>
        <row r="152">
          <cell r="E152" t="str">
            <v>2026B6202207</v>
          </cell>
        </row>
        <row r="153">
          <cell r="E153" t="str">
            <v>2026B6202023</v>
          </cell>
        </row>
        <row r="153">
          <cell r="I153" t="str">
            <v>面试缺考</v>
          </cell>
        </row>
        <row r="154">
          <cell r="E154" t="str">
            <v>2026B6200811</v>
          </cell>
        </row>
        <row r="155">
          <cell r="E155" t="str">
            <v>2026B6200807</v>
          </cell>
        </row>
        <row r="156">
          <cell r="E156" t="str">
            <v>2026B6200805</v>
          </cell>
        </row>
        <row r="157">
          <cell r="E157" t="str">
            <v>2026B6200806</v>
          </cell>
        </row>
        <row r="158">
          <cell r="E158" t="str">
            <v>2026B6200808</v>
          </cell>
        </row>
        <row r="158">
          <cell r="I158" t="str">
            <v>面试缺考</v>
          </cell>
        </row>
        <row r="159">
          <cell r="E159" t="str">
            <v>2026B6201011</v>
          </cell>
        </row>
        <row r="160">
          <cell r="E160" t="str">
            <v>2026B6200929</v>
          </cell>
        </row>
        <row r="161">
          <cell r="E161" t="str">
            <v>2026B6201028</v>
          </cell>
        </row>
        <row r="162">
          <cell r="E162" t="str">
            <v>2026B6201016</v>
          </cell>
        </row>
        <row r="163">
          <cell r="E163" t="str">
            <v>2026B6201015</v>
          </cell>
        </row>
        <row r="164">
          <cell r="E164" t="str">
            <v>2026B6201114</v>
          </cell>
        </row>
        <row r="165">
          <cell r="E165" t="str">
            <v>2026B6201120</v>
          </cell>
        </row>
        <row r="166">
          <cell r="E166" t="str">
            <v>2026B6201112</v>
          </cell>
        </row>
        <row r="166">
          <cell r="I166" t="str">
            <v>面试缺考</v>
          </cell>
        </row>
        <row r="167">
          <cell r="E167" t="str">
            <v>2026B6201127</v>
          </cell>
        </row>
        <row r="167">
          <cell r="I167" t="str">
            <v>面试缺考</v>
          </cell>
        </row>
        <row r="168">
          <cell r="E168" t="str">
            <v>2026B6202618</v>
          </cell>
        </row>
        <row r="169">
          <cell r="E169" t="str">
            <v>2026B6202508</v>
          </cell>
        </row>
        <row r="170">
          <cell r="E170" t="str">
            <v>2026B6202509</v>
          </cell>
        </row>
        <row r="171">
          <cell r="E171" t="str">
            <v>2026B6202514</v>
          </cell>
        </row>
        <row r="171">
          <cell r="I171" t="str">
            <v>面试缺考</v>
          </cell>
        </row>
        <row r="172">
          <cell r="E172" t="str">
            <v>2026B6202510</v>
          </cell>
        </row>
        <row r="173">
          <cell r="E173" t="str">
            <v>2026B6202525</v>
          </cell>
        </row>
        <row r="174">
          <cell r="E174" t="str">
            <v>2026B6202629</v>
          </cell>
        </row>
        <row r="174">
          <cell r="I174" t="str">
            <v>面试缺考</v>
          </cell>
        </row>
        <row r="175">
          <cell r="E175" t="str">
            <v>2026B6202906</v>
          </cell>
        </row>
        <row r="176">
          <cell r="E176" t="str">
            <v>2026B6202905</v>
          </cell>
        </row>
        <row r="177">
          <cell r="E177" t="str">
            <v>2026B6202917</v>
          </cell>
        </row>
        <row r="178">
          <cell r="E178" t="str">
            <v>2026B6202913</v>
          </cell>
        </row>
        <row r="179">
          <cell r="E179" t="str">
            <v>2026B6202825</v>
          </cell>
        </row>
        <row r="180">
          <cell r="E180" t="str">
            <v>2026B6202828</v>
          </cell>
        </row>
        <row r="180">
          <cell r="I180" t="str">
            <v>面试缺考</v>
          </cell>
        </row>
        <row r="181">
          <cell r="E181" t="str">
            <v>2026B6201610</v>
          </cell>
        </row>
        <row r="182">
          <cell r="E182" t="str">
            <v>2026B6201604</v>
          </cell>
        </row>
        <row r="183">
          <cell r="E183" t="str">
            <v>2026B6201615</v>
          </cell>
        </row>
        <row r="184">
          <cell r="E184" t="str">
            <v>2026B6201516</v>
          </cell>
        </row>
        <row r="185">
          <cell r="E185" t="str">
            <v>2026B6201524</v>
          </cell>
        </row>
        <row r="186">
          <cell r="E186" t="str">
            <v>2026B6201602</v>
          </cell>
        </row>
        <row r="187">
          <cell r="E187" t="str">
            <v>2026B6203325</v>
          </cell>
        </row>
        <row r="188">
          <cell r="E188" t="str">
            <v>2026B6203312</v>
          </cell>
        </row>
        <row r="189">
          <cell r="E189" t="str">
            <v>2026B6203329</v>
          </cell>
        </row>
        <row r="190">
          <cell r="E190" t="str">
            <v>2026B6203402</v>
          </cell>
        </row>
        <row r="191">
          <cell r="E191" t="str">
            <v>2026B6203323</v>
          </cell>
        </row>
        <row r="191">
          <cell r="I191" t="str">
            <v>面试缺考</v>
          </cell>
        </row>
        <row r="192">
          <cell r="E192" t="str">
            <v>2026B6203302</v>
          </cell>
        </row>
        <row r="192">
          <cell r="I192" t="str">
            <v>面试缺考</v>
          </cell>
        </row>
        <row r="193">
          <cell r="E193" t="str">
            <v>2026B6203310</v>
          </cell>
        </row>
        <row r="194">
          <cell r="E194" t="str">
            <v>2026B6203314</v>
          </cell>
        </row>
        <row r="194">
          <cell r="I194" t="str">
            <v>面试缺考</v>
          </cell>
        </row>
        <row r="195">
          <cell r="E195" t="str">
            <v>2026B6200610</v>
          </cell>
        </row>
        <row r="196">
          <cell r="E196" t="str">
            <v>2026B6200624</v>
          </cell>
        </row>
        <row r="197">
          <cell r="E197" t="str">
            <v>2026B6200527</v>
          </cell>
        </row>
        <row r="198">
          <cell r="E198" t="str">
            <v>2026B6200609</v>
          </cell>
        </row>
        <row r="198">
          <cell r="I198" t="str">
            <v>面试缺考</v>
          </cell>
        </row>
        <row r="199">
          <cell r="E199" t="str">
            <v>2026B6200512</v>
          </cell>
        </row>
        <row r="200">
          <cell r="E200" t="str">
            <v>2026B6200608</v>
          </cell>
        </row>
        <row r="200">
          <cell r="I200" t="str">
            <v>面试缺考</v>
          </cell>
        </row>
        <row r="201">
          <cell r="E201" t="str">
            <v>2026B6202312</v>
          </cell>
        </row>
        <row r="202">
          <cell r="E202" t="str">
            <v>2026B6202223</v>
          </cell>
        </row>
        <row r="203">
          <cell r="E203" t="str">
            <v>2026B6202304</v>
          </cell>
        </row>
        <row r="204">
          <cell r="E204" t="str">
            <v>2026B6202228</v>
          </cell>
        </row>
        <row r="205">
          <cell r="E205" t="str">
            <v>2026B6202217</v>
          </cell>
        </row>
        <row r="206">
          <cell r="E206" t="str">
            <v>2026B6202302</v>
          </cell>
        </row>
        <row r="207">
          <cell r="E207" t="str">
            <v>2026B6202212</v>
          </cell>
        </row>
        <row r="208">
          <cell r="E208" t="str">
            <v>2026B6202218</v>
          </cell>
        </row>
        <row r="209">
          <cell r="E209" t="str">
            <v>2026B6202320</v>
          </cell>
        </row>
        <row r="209">
          <cell r="I209" t="str">
            <v>面试缺考</v>
          </cell>
        </row>
        <row r="210">
          <cell r="E210" t="str">
            <v>2026B6200821</v>
          </cell>
        </row>
        <row r="210">
          <cell r="I210" t="str">
            <v>面试缺考</v>
          </cell>
        </row>
        <row r="211">
          <cell r="E211" t="str">
            <v>2026B6200825</v>
          </cell>
        </row>
        <row r="212">
          <cell r="E212" t="str">
            <v>2026B6200819</v>
          </cell>
        </row>
        <row r="213">
          <cell r="E213" t="str">
            <v>2026B6200824</v>
          </cell>
        </row>
        <row r="214">
          <cell r="E214" t="str">
            <v>2026B6201209</v>
          </cell>
        </row>
        <row r="215">
          <cell r="E215" t="str">
            <v>2026B6201205</v>
          </cell>
        </row>
        <row r="216">
          <cell r="E216" t="str">
            <v>2026B6201213</v>
          </cell>
        </row>
        <row r="216">
          <cell r="I216" t="str">
            <v>面试缺考</v>
          </cell>
        </row>
        <row r="217">
          <cell r="E217" t="str">
            <v>2026B6203022</v>
          </cell>
        </row>
        <row r="218">
          <cell r="E218" t="str">
            <v>2026B6203015</v>
          </cell>
        </row>
        <row r="219">
          <cell r="E219" t="str">
            <v>2026B6203016</v>
          </cell>
        </row>
        <row r="220">
          <cell r="E220" t="str">
            <v>2026B6203029</v>
          </cell>
        </row>
        <row r="221">
          <cell r="E221" t="str">
            <v>2026A6206006</v>
          </cell>
        </row>
        <row r="222">
          <cell r="E222" t="str">
            <v>2026A6205819</v>
          </cell>
        </row>
        <row r="222">
          <cell r="I222" t="str">
            <v>面试弃考</v>
          </cell>
        </row>
        <row r="223">
          <cell r="E223" t="str">
            <v>2026A6205823</v>
          </cell>
        </row>
        <row r="224">
          <cell r="E224" t="str">
            <v>2026A6205726</v>
          </cell>
        </row>
        <row r="225">
          <cell r="E225" t="str">
            <v>2026A6205817</v>
          </cell>
        </row>
        <row r="226">
          <cell r="E226" t="str">
            <v>2026A6205722</v>
          </cell>
        </row>
        <row r="227">
          <cell r="E227" t="str">
            <v>2026A6205908</v>
          </cell>
        </row>
        <row r="228">
          <cell r="E228" t="str">
            <v>2026A6206309</v>
          </cell>
        </row>
        <row r="229">
          <cell r="E229" t="str">
            <v>2026A6206316</v>
          </cell>
        </row>
        <row r="230">
          <cell r="E230" t="str">
            <v>2026A6206320</v>
          </cell>
        </row>
        <row r="231">
          <cell r="E231" t="str">
            <v>2026A6207304</v>
          </cell>
        </row>
        <row r="232">
          <cell r="E232" t="str">
            <v>2026A6207303</v>
          </cell>
        </row>
        <row r="232">
          <cell r="I232" t="str">
            <v>面试缺考</v>
          </cell>
        </row>
        <row r="233">
          <cell r="E233" t="str">
            <v>2026A6207117</v>
          </cell>
        </row>
        <row r="234">
          <cell r="E234" t="str">
            <v>2026B6200904</v>
          </cell>
        </row>
        <row r="235">
          <cell r="E235" t="str">
            <v>2026B6200906</v>
          </cell>
        </row>
        <row r="236">
          <cell r="E236" t="str">
            <v>2026B6200829</v>
          </cell>
        </row>
        <row r="236">
          <cell r="I236" t="str">
            <v>面试缺考</v>
          </cell>
        </row>
        <row r="237">
          <cell r="E237" t="str">
            <v>2026B6203603</v>
          </cell>
        </row>
        <row r="238">
          <cell r="E238" t="str">
            <v>2026B6203423</v>
          </cell>
        </row>
        <row r="239">
          <cell r="E239" t="str">
            <v>2026B6203609</v>
          </cell>
        </row>
        <row r="240">
          <cell r="E240" t="str">
            <v>2026B6204115</v>
          </cell>
        </row>
        <row r="241">
          <cell r="E241" t="str">
            <v>2026B6203914</v>
          </cell>
        </row>
        <row r="242">
          <cell r="E242" t="str">
            <v>2026B6203924</v>
          </cell>
        </row>
        <row r="243">
          <cell r="E243" t="str">
            <v>2026B6204019</v>
          </cell>
        </row>
        <row r="244">
          <cell r="E244" t="str">
            <v>2026B6204404</v>
          </cell>
        </row>
        <row r="245">
          <cell r="E245" t="str">
            <v>2026B6204430</v>
          </cell>
        </row>
        <row r="246">
          <cell r="E246" t="str">
            <v>2026B6204409</v>
          </cell>
        </row>
        <row r="247">
          <cell r="E247" t="str">
            <v>2026B6204617</v>
          </cell>
        </row>
        <row r="248">
          <cell r="E248" t="str">
            <v>2026B6204619</v>
          </cell>
        </row>
        <row r="249">
          <cell r="E249" t="str">
            <v>2026B6204621</v>
          </cell>
        </row>
        <row r="250">
          <cell r="E250" t="str">
            <v>2026A6207020</v>
          </cell>
        </row>
        <row r="251">
          <cell r="E251" t="str">
            <v>2026A6207014</v>
          </cell>
        </row>
        <row r="251">
          <cell r="I251" t="str">
            <v>面试弃考</v>
          </cell>
        </row>
        <row r="252">
          <cell r="E252" t="str">
            <v>2026A6207019</v>
          </cell>
        </row>
        <row r="253">
          <cell r="E253" t="str">
            <v>2026B6204223</v>
          </cell>
        </row>
        <row r="254">
          <cell r="E254" t="str">
            <v>2026B6204219</v>
          </cell>
        </row>
        <row r="255">
          <cell r="E255" t="str">
            <v>2026B6204213</v>
          </cell>
        </row>
        <row r="256">
          <cell r="E256" t="str">
            <v>2026B6204222</v>
          </cell>
        </row>
        <row r="257">
          <cell r="E257" t="str">
            <v>2026B6204323</v>
          </cell>
        </row>
        <row r="258">
          <cell r="E258" t="str">
            <v>2026B6201907</v>
          </cell>
        </row>
        <row r="259">
          <cell r="E259" t="str">
            <v>2026B6202324</v>
          </cell>
        </row>
        <row r="259">
          <cell r="I259" t="str">
            <v>面试缺考</v>
          </cell>
        </row>
        <row r="260">
          <cell r="E260" t="str">
            <v>2026B6202403</v>
          </cell>
        </row>
        <row r="261">
          <cell r="E261" t="str">
            <v>2026B6202406</v>
          </cell>
        </row>
        <row r="262">
          <cell r="E262" t="str">
            <v>2026B6203107</v>
          </cell>
        </row>
        <row r="263">
          <cell r="E263" t="str">
            <v>2026B6203104</v>
          </cell>
        </row>
        <row r="264">
          <cell r="E264" t="str">
            <v>2026B6203117</v>
          </cell>
        </row>
        <row r="265">
          <cell r="E265" t="str">
            <v>2026B6203121</v>
          </cell>
        </row>
        <row r="266">
          <cell r="E266" t="str">
            <v>2026B6200915</v>
          </cell>
        </row>
        <row r="267">
          <cell r="E267" t="str">
            <v>2026A6204313</v>
          </cell>
        </row>
        <row r="268">
          <cell r="E268" t="str">
            <v>2026A6204317</v>
          </cell>
        </row>
        <row r="269">
          <cell r="E269" t="str">
            <v>2026A6204522</v>
          </cell>
        </row>
        <row r="270">
          <cell r="E270" t="str">
            <v>2026A6202604</v>
          </cell>
        </row>
        <row r="271">
          <cell r="E271" t="str">
            <v>2026A6202605</v>
          </cell>
        </row>
        <row r="272">
          <cell r="E272" t="str">
            <v>2026A6202611</v>
          </cell>
        </row>
        <row r="273">
          <cell r="E273" t="str">
            <v>2026A6207717</v>
          </cell>
        </row>
        <row r="274">
          <cell r="E274" t="str">
            <v>2026A6207701</v>
          </cell>
        </row>
        <row r="275">
          <cell r="E275" t="str">
            <v>2026A6207712</v>
          </cell>
        </row>
        <row r="276">
          <cell r="E276" t="str">
            <v>2026A6204611</v>
          </cell>
        </row>
        <row r="276">
          <cell r="I276" t="str">
            <v>面试缺考</v>
          </cell>
        </row>
        <row r="277">
          <cell r="E277" t="str">
            <v>2026A6204619</v>
          </cell>
        </row>
        <row r="278">
          <cell r="E278" t="str">
            <v>2026A6204601</v>
          </cell>
        </row>
        <row r="279">
          <cell r="E279" t="str">
            <v>2026A6202503</v>
          </cell>
        </row>
        <row r="280">
          <cell r="E280" t="str">
            <v>2026A6202325</v>
          </cell>
        </row>
        <row r="280">
          <cell r="I280" t="str">
            <v>面试缺考</v>
          </cell>
        </row>
        <row r="281">
          <cell r="E281" t="str">
            <v>2026A6202517</v>
          </cell>
        </row>
        <row r="282">
          <cell r="E282" t="str">
            <v>2026A6203803</v>
          </cell>
        </row>
        <row r="283">
          <cell r="E283" t="str">
            <v>2026A6203805</v>
          </cell>
        </row>
        <row r="284">
          <cell r="E284" t="str">
            <v>2026A6203813</v>
          </cell>
        </row>
        <row r="285">
          <cell r="E285" t="str">
            <v>2026A6206727</v>
          </cell>
        </row>
        <row r="286">
          <cell r="E286" t="str">
            <v>2026A6206714</v>
          </cell>
        </row>
        <row r="286">
          <cell r="I286" t="str">
            <v>面试缺考</v>
          </cell>
        </row>
        <row r="287">
          <cell r="E287" t="str">
            <v>2026A6206710</v>
          </cell>
        </row>
        <row r="288">
          <cell r="E288" t="str">
            <v>2026A6205129</v>
          </cell>
        </row>
        <row r="289">
          <cell r="E289" t="str">
            <v>2026A6205413</v>
          </cell>
        </row>
        <row r="290">
          <cell r="E290" t="str">
            <v>2026A6205221</v>
          </cell>
        </row>
        <row r="291">
          <cell r="E291" t="str">
            <v>2026A6205405</v>
          </cell>
        </row>
        <row r="292">
          <cell r="E292" t="str">
            <v>2026B6205023</v>
          </cell>
        </row>
        <row r="293">
          <cell r="E293" t="str">
            <v>2026B6205311</v>
          </cell>
        </row>
        <row r="294">
          <cell r="E294" t="str">
            <v>2026B6205018</v>
          </cell>
        </row>
        <row r="295">
          <cell r="E295" t="str">
            <v>2026B6200715</v>
          </cell>
        </row>
        <row r="296">
          <cell r="E296" t="str">
            <v>2026B6200713</v>
          </cell>
        </row>
        <row r="297">
          <cell r="E297" t="str">
            <v>2026B6200710</v>
          </cell>
        </row>
        <row r="298">
          <cell r="E298" t="str">
            <v>2026B6200716</v>
          </cell>
        </row>
        <row r="299">
          <cell r="E299" t="str">
            <v>2026B6202411</v>
          </cell>
        </row>
        <row r="300">
          <cell r="E300" t="str">
            <v>2026B6202408</v>
          </cell>
        </row>
        <row r="301">
          <cell r="E301" t="str">
            <v>2026B6202424</v>
          </cell>
        </row>
        <row r="302">
          <cell r="E302" t="str">
            <v>2026B6202409</v>
          </cell>
        </row>
        <row r="303">
          <cell r="E303" t="str">
            <v>2026B6202415</v>
          </cell>
        </row>
        <row r="303">
          <cell r="I303" t="str">
            <v>面试缺考</v>
          </cell>
        </row>
        <row r="304">
          <cell r="E304" t="str">
            <v>2026B6202417</v>
          </cell>
        </row>
        <row r="305">
          <cell r="E305" t="str">
            <v>2026B6201912</v>
          </cell>
        </row>
        <row r="306">
          <cell r="E306" t="str">
            <v>2026B6201915</v>
          </cell>
        </row>
        <row r="307">
          <cell r="E307" t="str">
            <v>2026B6201922</v>
          </cell>
        </row>
        <row r="308">
          <cell r="E308" t="str">
            <v>2026B6202722</v>
          </cell>
        </row>
        <row r="309">
          <cell r="E309" t="str">
            <v>2026B6202723</v>
          </cell>
        </row>
        <row r="310">
          <cell r="E310" t="str">
            <v>2026B6202728</v>
          </cell>
        </row>
        <row r="311">
          <cell r="E311" t="str">
            <v>2026B6201223</v>
          </cell>
        </row>
        <row r="312">
          <cell r="E312" t="str">
            <v>2026B6201224</v>
          </cell>
        </row>
        <row r="313">
          <cell r="E313" t="str">
            <v>2026B6201304</v>
          </cell>
        </row>
        <row r="314">
          <cell r="E314" t="str">
            <v>2026B6201309</v>
          </cell>
        </row>
        <row r="315">
          <cell r="E315" t="str">
            <v>2026B6201228</v>
          </cell>
        </row>
        <row r="316">
          <cell r="E316" t="str">
            <v>2026B6201326</v>
          </cell>
        </row>
        <row r="317">
          <cell r="E317" t="str">
            <v>2026B6203207</v>
          </cell>
        </row>
        <row r="318">
          <cell r="E318" t="str">
            <v>2026B6203212</v>
          </cell>
        </row>
        <row r="319">
          <cell r="E319" t="str">
            <v>2026B6203205</v>
          </cell>
        </row>
        <row r="320">
          <cell r="E320" t="str">
            <v>2026D06220101</v>
          </cell>
        </row>
        <row r="321">
          <cell r="E321" t="str">
            <v>2026D06220102</v>
          </cell>
        </row>
        <row r="322">
          <cell r="E322" t="str">
            <v>2026D06220103</v>
          </cell>
        </row>
        <row r="322">
          <cell r="I322" t="str">
            <v>面试缺考</v>
          </cell>
        </row>
        <row r="323">
          <cell r="E323" t="str">
            <v>2026D06220104</v>
          </cell>
        </row>
        <row r="324">
          <cell r="E324" t="str">
            <v>2026D06220105</v>
          </cell>
        </row>
        <row r="325">
          <cell r="E325" t="str">
            <v>2026D06220106</v>
          </cell>
        </row>
        <row r="326">
          <cell r="E326" t="str">
            <v>2026D06220107</v>
          </cell>
        </row>
        <row r="327">
          <cell r="E327" t="str">
            <v>2026D06220108</v>
          </cell>
        </row>
        <row r="328">
          <cell r="E328" t="str">
            <v>2026D06220109</v>
          </cell>
        </row>
        <row r="328">
          <cell r="I328" t="str">
            <v>面试缺考</v>
          </cell>
        </row>
        <row r="329">
          <cell r="E329" t="str">
            <v>2026D06220110</v>
          </cell>
        </row>
        <row r="330">
          <cell r="E330" t="str">
            <v>2026D06220111</v>
          </cell>
        </row>
        <row r="330">
          <cell r="I330" t="str">
            <v>面试缺考</v>
          </cell>
        </row>
        <row r="331">
          <cell r="E331" t="str">
            <v>2026D06220112</v>
          </cell>
        </row>
        <row r="331">
          <cell r="I331" t="str">
            <v>面试缺考</v>
          </cell>
        </row>
        <row r="332">
          <cell r="E332" t="str">
            <v>2026D06220113</v>
          </cell>
        </row>
        <row r="333">
          <cell r="E333" t="str">
            <v>2026D06220114</v>
          </cell>
        </row>
        <row r="334">
          <cell r="E334" t="str">
            <v>2026D06220115</v>
          </cell>
        </row>
        <row r="335">
          <cell r="E335" t="str">
            <v>2026D06220116</v>
          </cell>
        </row>
        <row r="336">
          <cell r="E336" t="str">
            <v>2026D06220117</v>
          </cell>
        </row>
        <row r="337">
          <cell r="E337" t="str">
            <v>2026D06220119</v>
          </cell>
        </row>
        <row r="338">
          <cell r="E338" t="str">
            <v>2026D06220118</v>
          </cell>
        </row>
        <row r="339">
          <cell r="E339" t="str">
            <v>2026D06220120</v>
          </cell>
        </row>
        <row r="339">
          <cell r="I339" t="str">
            <v>面试缺考</v>
          </cell>
        </row>
        <row r="340">
          <cell r="E340" t="str">
            <v>2026D06220121</v>
          </cell>
        </row>
        <row r="341">
          <cell r="E341" t="str">
            <v>2026D06220122</v>
          </cell>
        </row>
        <row r="342">
          <cell r="E342" t="str">
            <v>2026D06220123</v>
          </cell>
        </row>
        <row r="343">
          <cell r="E343" t="str">
            <v>2026D06220124</v>
          </cell>
        </row>
        <row r="344">
          <cell r="E344" t="str">
            <v>2026D06220125</v>
          </cell>
        </row>
        <row r="345">
          <cell r="E345" t="str">
            <v>2026D06220126</v>
          </cell>
        </row>
        <row r="346">
          <cell r="E346" t="str">
            <v>2026D06220127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0"/>
  <sheetViews>
    <sheetView tabSelected="1" zoomScale="70" zoomScaleNormal="70" workbookViewId="0">
      <pane ySplit="3" topLeftCell="A307" activePane="bottomLeft" state="frozen"/>
      <selection/>
      <selection pane="bottomLeft" activeCell="F257" sqref="F257"/>
    </sheetView>
  </sheetViews>
  <sheetFormatPr defaultColWidth="9" defaultRowHeight="13.5"/>
  <cols>
    <col min="1" max="1" width="8.24778761061947" style="1" customWidth="1"/>
    <col min="2" max="2" width="34.7079646017699" style="2" customWidth="1"/>
    <col min="3" max="3" width="55.5575221238938" style="1" customWidth="1"/>
    <col min="4" max="4" width="24.2477876106195" style="1" customWidth="1"/>
    <col min="5" max="5" width="16" style="1" customWidth="1"/>
    <col min="6" max="9" width="17" style="3" customWidth="1"/>
    <col min="10" max="10" width="17.5575221238938" style="3" customWidth="1"/>
    <col min="11" max="11" width="12.8849557522124" style="1" customWidth="1"/>
    <col min="12" max="16384" width="9" style="1"/>
  </cols>
  <sheetData>
    <row r="1" s="1" customFormat="1" ht="20.25" spans="1:11">
      <c r="A1" s="4" t="s">
        <v>0</v>
      </c>
      <c r="B1" s="5"/>
      <c r="C1" s="4"/>
      <c r="F1" s="3"/>
      <c r="G1" s="3"/>
      <c r="H1" s="3"/>
      <c r="I1" s="3"/>
      <c r="J1" s="3"/>
    </row>
    <row r="2" s="1" customFormat="1" ht="46" customHeight="1" spans="1:11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40" customHeight="1" spans="1:11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2" t="s">
        <v>12</v>
      </c>
    </row>
    <row r="4" s="1" customFormat="1" ht="38" customHeight="1" spans="1:11">
      <c r="A4" s="13">
        <v>1</v>
      </c>
      <c r="B4" s="14" t="s">
        <v>13</v>
      </c>
      <c r="C4" s="14" t="s">
        <v>14</v>
      </c>
      <c r="D4" s="15" t="s">
        <v>15</v>
      </c>
      <c r="E4" s="16" t="s">
        <v>16</v>
      </c>
      <c r="F4" s="17">
        <v>75</v>
      </c>
      <c r="G4" s="17">
        <f t="shared" ref="G4:G67" si="0">ROUND(F4*60%,2)</f>
        <v>45</v>
      </c>
      <c r="H4" s="17">
        <v>82.33</v>
      </c>
      <c r="I4" s="17">
        <f t="shared" ref="I4:I67" si="1">ROUND(H4*40%,2)</f>
        <v>32.93</v>
      </c>
      <c r="J4" s="17">
        <f t="shared" ref="J4:J67" si="2">G4+I4</f>
        <v>77.93</v>
      </c>
      <c r="K4" s="18"/>
    </row>
    <row r="5" s="1" customFormat="1" ht="38" customHeight="1" spans="1:11">
      <c r="A5" s="13">
        <v>3</v>
      </c>
      <c r="B5" s="14" t="s">
        <v>13</v>
      </c>
      <c r="C5" s="14" t="s">
        <v>14</v>
      </c>
      <c r="D5" s="15" t="s">
        <v>17</v>
      </c>
      <c r="E5" s="16" t="s">
        <v>18</v>
      </c>
      <c r="F5" s="17">
        <v>72</v>
      </c>
      <c r="G5" s="17">
        <f t="shared" si="0"/>
        <v>43.2</v>
      </c>
      <c r="H5" s="17">
        <v>81.66</v>
      </c>
      <c r="I5" s="17">
        <f t="shared" si="1"/>
        <v>32.66</v>
      </c>
      <c r="J5" s="17">
        <f t="shared" si="2"/>
        <v>75.86</v>
      </c>
      <c r="K5" s="18"/>
    </row>
    <row r="6" s="1" customFormat="1" ht="38" customHeight="1" spans="1:11">
      <c r="A6" s="13">
        <v>2</v>
      </c>
      <c r="B6" s="14" t="s">
        <v>13</v>
      </c>
      <c r="C6" s="14" t="s">
        <v>14</v>
      </c>
      <c r="D6" s="15" t="s">
        <v>19</v>
      </c>
      <c r="E6" s="16" t="s">
        <v>20</v>
      </c>
      <c r="F6" s="17">
        <v>74</v>
      </c>
      <c r="G6" s="17">
        <f t="shared" si="0"/>
        <v>44.4</v>
      </c>
      <c r="H6" s="17">
        <v>78.33</v>
      </c>
      <c r="I6" s="17">
        <f t="shared" si="1"/>
        <v>31.33</v>
      </c>
      <c r="J6" s="17">
        <f t="shared" si="2"/>
        <v>75.73</v>
      </c>
      <c r="K6" s="18"/>
    </row>
    <row r="7" s="1" customFormat="1" ht="38" customHeight="1" spans="1:11">
      <c r="A7" s="13">
        <v>4</v>
      </c>
      <c r="B7" s="14" t="s">
        <v>21</v>
      </c>
      <c r="C7" s="14" t="s">
        <v>14</v>
      </c>
      <c r="D7" s="15" t="s">
        <v>22</v>
      </c>
      <c r="E7" s="16" t="s">
        <v>23</v>
      </c>
      <c r="F7" s="17">
        <v>71</v>
      </c>
      <c r="G7" s="17">
        <f t="shared" si="0"/>
        <v>42.6</v>
      </c>
      <c r="H7" s="17">
        <v>84</v>
      </c>
      <c r="I7" s="17">
        <f t="shared" si="1"/>
        <v>33.6</v>
      </c>
      <c r="J7" s="17">
        <f t="shared" si="2"/>
        <v>76.2</v>
      </c>
      <c r="K7" s="18"/>
    </row>
    <row r="8" s="1" customFormat="1" ht="38" customHeight="1" spans="1:11">
      <c r="A8" s="13">
        <v>5</v>
      </c>
      <c r="B8" s="14" t="s">
        <v>21</v>
      </c>
      <c r="C8" s="14" t="s">
        <v>14</v>
      </c>
      <c r="D8" s="15" t="s">
        <v>24</v>
      </c>
      <c r="E8" s="16" t="s">
        <v>25</v>
      </c>
      <c r="F8" s="17">
        <v>64</v>
      </c>
      <c r="G8" s="17">
        <f t="shared" si="0"/>
        <v>38.4</v>
      </c>
      <c r="H8" s="17">
        <v>77.66</v>
      </c>
      <c r="I8" s="17">
        <f t="shared" si="1"/>
        <v>31.06</v>
      </c>
      <c r="J8" s="17">
        <f t="shared" si="2"/>
        <v>69.46</v>
      </c>
      <c r="K8" s="18"/>
    </row>
    <row r="9" s="1" customFormat="1" ht="38" customHeight="1" spans="1:11">
      <c r="A9" s="13">
        <v>6</v>
      </c>
      <c r="B9" s="14" t="s">
        <v>21</v>
      </c>
      <c r="C9" s="14" t="s">
        <v>14</v>
      </c>
      <c r="D9" s="15" t="s">
        <v>26</v>
      </c>
      <c r="E9" s="16" t="s">
        <v>27</v>
      </c>
      <c r="F9" s="17">
        <v>63</v>
      </c>
      <c r="G9" s="17">
        <f t="shared" si="0"/>
        <v>37.8</v>
      </c>
      <c r="H9" s="17">
        <v>71.33</v>
      </c>
      <c r="I9" s="17">
        <f t="shared" si="1"/>
        <v>28.53</v>
      </c>
      <c r="J9" s="17">
        <f t="shared" si="2"/>
        <v>66.33</v>
      </c>
      <c r="K9" s="18"/>
    </row>
    <row r="10" s="1" customFormat="1" ht="38" customHeight="1" spans="1:11">
      <c r="A10" s="13">
        <v>8</v>
      </c>
      <c r="B10" s="14" t="s">
        <v>28</v>
      </c>
      <c r="C10" s="14" t="s">
        <v>14</v>
      </c>
      <c r="D10" s="15" t="s">
        <v>29</v>
      </c>
      <c r="E10" s="16" t="s">
        <v>30</v>
      </c>
      <c r="F10" s="17">
        <v>85</v>
      </c>
      <c r="G10" s="17">
        <f t="shared" si="0"/>
        <v>51</v>
      </c>
      <c r="H10" s="17">
        <v>83.33</v>
      </c>
      <c r="I10" s="17">
        <f t="shared" si="1"/>
        <v>33.33</v>
      </c>
      <c r="J10" s="17">
        <f t="shared" si="2"/>
        <v>84.33</v>
      </c>
      <c r="K10" s="18"/>
    </row>
    <row r="11" s="1" customFormat="1" ht="38" customHeight="1" spans="1:11">
      <c r="A11" s="13">
        <v>7</v>
      </c>
      <c r="B11" s="14" t="s">
        <v>28</v>
      </c>
      <c r="C11" s="14" t="s">
        <v>14</v>
      </c>
      <c r="D11" s="15" t="s">
        <v>31</v>
      </c>
      <c r="E11" s="16" t="s">
        <v>32</v>
      </c>
      <c r="F11" s="17">
        <v>85</v>
      </c>
      <c r="G11" s="17">
        <f t="shared" si="0"/>
        <v>51</v>
      </c>
      <c r="H11" s="17">
        <v>77</v>
      </c>
      <c r="I11" s="17">
        <f t="shared" si="1"/>
        <v>30.8</v>
      </c>
      <c r="J11" s="17">
        <f t="shared" si="2"/>
        <v>81.8</v>
      </c>
      <c r="K11" s="18"/>
    </row>
    <row r="12" s="1" customFormat="1" ht="38" customHeight="1" spans="1:11">
      <c r="A12" s="13">
        <v>9</v>
      </c>
      <c r="B12" s="14" t="s">
        <v>28</v>
      </c>
      <c r="C12" s="14" t="s">
        <v>14</v>
      </c>
      <c r="D12" s="15" t="s">
        <v>33</v>
      </c>
      <c r="E12" s="16" t="s">
        <v>34</v>
      </c>
      <c r="F12" s="17">
        <v>82</v>
      </c>
      <c r="G12" s="17">
        <f t="shared" si="0"/>
        <v>49.2</v>
      </c>
      <c r="H12" s="17">
        <v>79</v>
      </c>
      <c r="I12" s="17">
        <f t="shared" si="1"/>
        <v>31.6</v>
      </c>
      <c r="J12" s="17">
        <f t="shared" si="2"/>
        <v>80.8</v>
      </c>
      <c r="K12" s="18"/>
    </row>
    <row r="13" s="1" customFormat="1" ht="38" customHeight="1" spans="1:11">
      <c r="A13" s="13">
        <v>13</v>
      </c>
      <c r="B13" s="14" t="s">
        <v>35</v>
      </c>
      <c r="C13" s="14" t="s">
        <v>14</v>
      </c>
      <c r="D13" s="15" t="s">
        <v>36</v>
      </c>
      <c r="E13" s="16" t="s">
        <v>37</v>
      </c>
      <c r="F13" s="17">
        <v>69</v>
      </c>
      <c r="G13" s="17">
        <f t="shared" si="0"/>
        <v>41.4</v>
      </c>
      <c r="H13" s="17">
        <v>81</v>
      </c>
      <c r="I13" s="17">
        <f t="shared" si="1"/>
        <v>32.4</v>
      </c>
      <c r="J13" s="17">
        <f t="shared" si="2"/>
        <v>73.8</v>
      </c>
      <c r="K13" s="18"/>
    </row>
    <row r="14" s="1" customFormat="1" ht="38" customHeight="1" spans="1:11">
      <c r="A14" s="13">
        <v>10</v>
      </c>
      <c r="B14" s="14" t="s">
        <v>35</v>
      </c>
      <c r="C14" s="14" t="s">
        <v>14</v>
      </c>
      <c r="D14" s="15" t="s">
        <v>38</v>
      </c>
      <c r="E14" s="16" t="s">
        <v>39</v>
      </c>
      <c r="F14" s="17">
        <v>75</v>
      </c>
      <c r="G14" s="17">
        <f t="shared" si="0"/>
        <v>45</v>
      </c>
      <c r="H14" s="17">
        <v>66</v>
      </c>
      <c r="I14" s="17">
        <f t="shared" si="1"/>
        <v>26.4</v>
      </c>
      <c r="J14" s="17">
        <f t="shared" si="2"/>
        <v>71.4</v>
      </c>
      <c r="K14" s="18"/>
    </row>
    <row r="15" s="1" customFormat="1" ht="38" customHeight="1" spans="1:11">
      <c r="A15" s="13">
        <v>12</v>
      </c>
      <c r="B15" s="14" t="s">
        <v>35</v>
      </c>
      <c r="C15" s="14" t="s">
        <v>14</v>
      </c>
      <c r="D15" s="15" t="s">
        <v>40</v>
      </c>
      <c r="E15" s="16" t="s">
        <v>41</v>
      </c>
      <c r="F15" s="17">
        <v>70</v>
      </c>
      <c r="G15" s="17">
        <f t="shared" si="0"/>
        <v>42</v>
      </c>
      <c r="H15" s="17">
        <v>69</v>
      </c>
      <c r="I15" s="17">
        <f t="shared" si="1"/>
        <v>27.6</v>
      </c>
      <c r="J15" s="17">
        <f t="shared" si="2"/>
        <v>69.6</v>
      </c>
      <c r="K15" s="18"/>
    </row>
    <row r="16" s="1" customFormat="1" ht="38" customHeight="1" spans="1:11">
      <c r="A16" s="13">
        <v>11</v>
      </c>
      <c r="B16" s="14" t="s">
        <v>35</v>
      </c>
      <c r="C16" s="14" t="s">
        <v>14</v>
      </c>
      <c r="D16" s="15" t="s">
        <v>42</v>
      </c>
      <c r="E16" s="16" t="s">
        <v>43</v>
      </c>
      <c r="F16" s="17">
        <v>71</v>
      </c>
      <c r="G16" s="17">
        <f t="shared" si="0"/>
        <v>42.6</v>
      </c>
      <c r="H16" s="17">
        <v>57.3</v>
      </c>
      <c r="I16" s="17">
        <f t="shared" si="1"/>
        <v>22.92</v>
      </c>
      <c r="J16" s="17">
        <f t="shared" si="2"/>
        <v>65.52</v>
      </c>
      <c r="K16" s="18"/>
    </row>
    <row r="17" s="1" customFormat="1" ht="38" customHeight="1" spans="1:11">
      <c r="A17" s="13">
        <v>15</v>
      </c>
      <c r="B17" s="14" t="s">
        <v>35</v>
      </c>
      <c r="C17" s="14" t="s">
        <v>14</v>
      </c>
      <c r="D17" s="15" t="s">
        <v>44</v>
      </c>
      <c r="E17" s="16" t="s">
        <v>45</v>
      </c>
      <c r="F17" s="17">
        <v>67</v>
      </c>
      <c r="G17" s="17">
        <f t="shared" si="0"/>
        <v>40.2</v>
      </c>
      <c r="H17" s="17">
        <v>54</v>
      </c>
      <c r="I17" s="17">
        <f t="shared" si="1"/>
        <v>21.6</v>
      </c>
      <c r="J17" s="17">
        <f t="shared" si="2"/>
        <v>61.8</v>
      </c>
      <c r="K17" s="18"/>
    </row>
    <row r="18" s="1" customFormat="1" ht="38" customHeight="1" spans="1:11">
      <c r="A18" s="13">
        <v>14</v>
      </c>
      <c r="B18" s="14" t="s">
        <v>35</v>
      </c>
      <c r="C18" s="14" t="s">
        <v>14</v>
      </c>
      <c r="D18" s="15" t="s">
        <v>46</v>
      </c>
      <c r="E18" s="16" t="s">
        <v>47</v>
      </c>
      <c r="F18" s="17">
        <v>67</v>
      </c>
      <c r="G18" s="17">
        <f t="shared" si="0"/>
        <v>40.2</v>
      </c>
      <c r="H18" s="17">
        <v>0</v>
      </c>
      <c r="I18" s="17">
        <f t="shared" si="1"/>
        <v>0</v>
      </c>
      <c r="J18" s="17">
        <f t="shared" si="2"/>
        <v>40.2</v>
      </c>
      <c r="K18" s="18" t="str">
        <f>_xlfn.XLOOKUP(D18,'[1]面试成绩-原始表'!$E:$E,'[1]面试成绩-原始表'!$I:$I)</f>
        <v>面试缺考</v>
      </c>
    </row>
    <row r="19" s="1" customFormat="1" ht="38" customHeight="1" spans="1:11">
      <c r="A19" s="13">
        <v>17</v>
      </c>
      <c r="B19" s="14" t="s">
        <v>48</v>
      </c>
      <c r="C19" s="14" t="s">
        <v>14</v>
      </c>
      <c r="D19" s="15" t="s">
        <v>49</v>
      </c>
      <c r="E19" s="16" t="s">
        <v>50</v>
      </c>
      <c r="F19" s="17">
        <v>91</v>
      </c>
      <c r="G19" s="17">
        <f t="shared" si="0"/>
        <v>54.6</v>
      </c>
      <c r="H19" s="17">
        <v>78.67</v>
      </c>
      <c r="I19" s="17">
        <f t="shared" si="1"/>
        <v>31.47</v>
      </c>
      <c r="J19" s="17">
        <f t="shared" si="2"/>
        <v>86.07</v>
      </c>
      <c r="K19" s="18"/>
    </row>
    <row r="20" s="1" customFormat="1" ht="38" customHeight="1" spans="1:11">
      <c r="A20" s="13">
        <v>16</v>
      </c>
      <c r="B20" s="14" t="s">
        <v>48</v>
      </c>
      <c r="C20" s="14" t="s">
        <v>14</v>
      </c>
      <c r="D20" s="15" t="s">
        <v>51</v>
      </c>
      <c r="E20" s="16" t="s">
        <v>52</v>
      </c>
      <c r="F20" s="17">
        <v>92</v>
      </c>
      <c r="G20" s="17">
        <f t="shared" si="0"/>
        <v>55.2</v>
      </c>
      <c r="H20" s="17">
        <v>76</v>
      </c>
      <c r="I20" s="17">
        <f t="shared" si="1"/>
        <v>30.4</v>
      </c>
      <c r="J20" s="17">
        <f t="shared" si="2"/>
        <v>85.6</v>
      </c>
      <c r="K20" s="18"/>
    </row>
    <row r="21" s="1" customFormat="1" ht="38" customHeight="1" spans="1:11">
      <c r="A21" s="13">
        <v>18</v>
      </c>
      <c r="B21" s="14" t="s">
        <v>48</v>
      </c>
      <c r="C21" s="14" t="s">
        <v>14</v>
      </c>
      <c r="D21" s="15" t="s">
        <v>53</v>
      </c>
      <c r="E21" s="16" t="s">
        <v>54</v>
      </c>
      <c r="F21" s="17">
        <v>88</v>
      </c>
      <c r="G21" s="17">
        <f t="shared" si="0"/>
        <v>52.8</v>
      </c>
      <c r="H21" s="17">
        <v>53.33</v>
      </c>
      <c r="I21" s="17">
        <f t="shared" si="1"/>
        <v>21.33</v>
      </c>
      <c r="J21" s="17">
        <f t="shared" si="2"/>
        <v>74.13</v>
      </c>
      <c r="K21" s="18"/>
    </row>
    <row r="22" s="1" customFormat="1" ht="38" customHeight="1" spans="1:11">
      <c r="A22" s="13">
        <v>21</v>
      </c>
      <c r="B22" s="14" t="s">
        <v>55</v>
      </c>
      <c r="C22" s="14" t="s">
        <v>14</v>
      </c>
      <c r="D22" s="15" t="s">
        <v>56</v>
      </c>
      <c r="E22" s="16" t="s">
        <v>57</v>
      </c>
      <c r="F22" s="17">
        <v>72</v>
      </c>
      <c r="G22" s="17">
        <f t="shared" si="0"/>
        <v>43.2</v>
      </c>
      <c r="H22" s="17">
        <v>77.33</v>
      </c>
      <c r="I22" s="17">
        <f t="shared" si="1"/>
        <v>30.93</v>
      </c>
      <c r="J22" s="17">
        <f t="shared" si="2"/>
        <v>74.13</v>
      </c>
      <c r="K22" s="18"/>
    </row>
    <row r="23" s="1" customFormat="1" ht="38" customHeight="1" spans="1:11">
      <c r="A23" s="13">
        <v>19</v>
      </c>
      <c r="B23" s="14" t="s">
        <v>55</v>
      </c>
      <c r="C23" s="14" t="s">
        <v>14</v>
      </c>
      <c r="D23" s="15" t="s">
        <v>58</v>
      </c>
      <c r="E23" s="16" t="s">
        <v>59</v>
      </c>
      <c r="F23" s="17">
        <v>74</v>
      </c>
      <c r="G23" s="17">
        <f t="shared" si="0"/>
        <v>44.4</v>
      </c>
      <c r="H23" s="17">
        <v>64</v>
      </c>
      <c r="I23" s="17">
        <f t="shared" si="1"/>
        <v>25.6</v>
      </c>
      <c r="J23" s="17">
        <f t="shared" si="2"/>
        <v>70</v>
      </c>
      <c r="K23" s="18"/>
    </row>
    <row r="24" s="1" customFormat="1" ht="38" customHeight="1" spans="1:11">
      <c r="A24" s="13">
        <v>20</v>
      </c>
      <c r="B24" s="14" t="s">
        <v>55</v>
      </c>
      <c r="C24" s="14" t="s">
        <v>14</v>
      </c>
      <c r="D24" s="15" t="s">
        <v>60</v>
      </c>
      <c r="E24" s="16" t="s">
        <v>61</v>
      </c>
      <c r="F24" s="17">
        <v>73</v>
      </c>
      <c r="G24" s="17">
        <f t="shared" si="0"/>
        <v>43.8</v>
      </c>
      <c r="H24" s="17">
        <v>61.33</v>
      </c>
      <c r="I24" s="17">
        <f t="shared" si="1"/>
        <v>24.53</v>
      </c>
      <c r="J24" s="17">
        <f t="shared" si="2"/>
        <v>68.33</v>
      </c>
      <c r="K24" s="18"/>
    </row>
    <row r="25" s="1" customFormat="1" ht="38" customHeight="1" spans="1:11">
      <c r="A25" s="13">
        <v>22</v>
      </c>
      <c r="B25" s="14" t="s">
        <v>62</v>
      </c>
      <c r="C25" s="14" t="s">
        <v>14</v>
      </c>
      <c r="D25" s="15" t="s">
        <v>63</v>
      </c>
      <c r="E25" s="16" t="s">
        <v>64</v>
      </c>
      <c r="F25" s="17">
        <v>78</v>
      </c>
      <c r="G25" s="17">
        <f t="shared" si="0"/>
        <v>46.8</v>
      </c>
      <c r="H25" s="17">
        <v>83</v>
      </c>
      <c r="I25" s="17">
        <f t="shared" si="1"/>
        <v>33.2</v>
      </c>
      <c r="J25" s="17">
        <f t="shared" si="2"/>
        <v>80</v>
      </c>
      <c r="K25" s="18"/>
    </row>
    <row r="26" s="1" customFormat="1" ht="38" customHeight="1" spans="1:11">
      <c r="A26" s="13">
        <v>23</v>
      </c>
      <c r="B26" s="14" t="s">
        <v>62</v>
      </c>
      <c r="C26" s="14" t="s">
        <v>14</v>
      </c>
      <c r="D26" s="15" t="s">
        <v>65</v>
      </c>
      <c r="E26" s="16" t="s">
        <v>66</v>
      </c>
      <c r="F26" s="17">
        <v>73</v>
      </c>
      <c r="G26" s="17">
        <f t="shared" si="0"/>
        <v>43.8</v>
      </c>
      <c r="H26" s="17">
        <v>78.33</v>
      </c>
      <c r="I26" s="17">
        <f t="shared" si="1"/>
        <v>31.33</v>
      </c>
      <c r="J26" s="17">
        <f t="shared" si="2"/>
        <v>75.13</v>
      </c>
      <c r="K26" s="18"/>
    </row>
    <row r="27" s="1" customFormat="1" ht="38" customHeight="1" spans="1:11">
      <c r="A27" s="13">
        <v>26</v>
      </c>
      <c r="B27" s="14" t="s">
        <v>62</v>
      </c>
      <c r="C27" s="14" t="s">
        <v>14</v>
      </c>
      <c r="D27" s="15" t="s">
        <v>67</v>
      </c>
      <c r="E27" s="16" t="s">
        <v>68</v>
      </c>
      <c r="F27" s="17">
        <v>71</v>
      </c>
      <c r="G27" s="17">
        <f t="shared" si="0"/>
        <v>42.6</v>
      </c>
      <c r="H27" s="17">
        <v>79.67</v>
      </c>
      <c r="I27" s="17">
        <f t="shared" si="1"/>
        <v>31.87</v>
      </c>
      <c r="J27" s="17">
        <f t="shared" si="2"/>
        <v>74.47</v>
      </c>
      <c r="K27" s="18"/>
    </row>
    <row r="28" s="1" customFormat="1" ht="38" customHeight="1" spans="1:11">
      <c r="A28" s="13">
        <v>24</v>
      </c>
      <c r="B28" s="14" t="s">
        <v>62</v>
      </c>
      <c r="C28" s="14" t="s">
        <v>14</v>
      </c>
      <c r="D28" s="15" t="s">
        <v>69</v>
      </c>
      <c r="E28" s="16" t="s">
        <v>70</v>
      </c>
      <c r="F28" s="17">
        <v>71</v>
      </c>
      <c r="G28" s="17">
        <f t="shared" si="0"/>
        <v>42.6</v>
      </c>
      <c r="H28" s="17">
        <v>62.33</v>
      </c>
      <c r="I28" s="17">
        <f t="shared" si="1"/>
        <v>24.93</v>
      </c>
      <c r="J28" s="17">
        <f t="shared" si="2"/>
        <v>67.53</v>
      </c>
      <c r="K28" s="18"/>
    </row>
    <row r="29" s="1" customFormat="1" ht="38" customHeight="1" spans="1:11">
      <c r="A29" s="13">
        <v>25</v>
      </c>
      <c r="B29" s="14" t="s">
        <v>62</v>
      </c>
      <c r="C29" s="14" t="s">
        <v>14</v>
      </c>
      <c r="D29" s="15" t="s">
        <v>71</v>
      </c>
      <c r="E29" s="16" t="s">
        <v>72</v>
      </c>
      <c r="F29" s="17">
        <v>71</v>
      </c>
      <c r="G29" s="17">
        <f t="shared" si="0"/>
        <v>42.6</v>
      </c>
      <c r="H29" s="17">
        <v>61.67</v>
      </c>
      <c r="I29" s="17">
        <f t="shared" si="1"/>
        <v>24.67</v>
      </c>
      <c r="J29" s="17">
        <f t="shared" si="2"/>
        <v>67.27</v>
      </c>
      <c r="K29" s="18"/>
    </row>
    <row r="30" s="1" customFormat="1" ht="38" customHeight="1" spans="1:11">
      <c r="A30" s="13">
        <v>27</v>
      </c>
      <c r="B30" s="14" t="s">
        <v>73</v>
      </c>
      <c r="C30" s="14" t="s">
        <v>14</v>
      </c>
      <c r="D30" s="15" t="s">
        <v>74</v>
      </c>
      <c r="E30" s="16" t="s">
        <v>75</v>
      </c>
      <c r="F30" s="17">
        <v>83</v>
      </c>
      <c r="G30" s="17">
        <f t="shared" si="0"/>
        <v>49.8</v>
      </c>
      <c r="H30" s="17">
        <v>55.67</v>
      </c>
      <c r="I30" s="17">
        <f t="shared" si="1"/>
        <v>22.27</v>
      </c>
      <c r="J30" s="17">
        <f t="shared" si="2"/>
        <v>72.07</v>
      </c>
      <c r="K30" s="18"/>
    </row>
    <row r="31" s="1" customFormat="1" ht="38" customHeight="1" spans="1:11">
      <c r="A31" s="13">
        <v>28</v>
      </c>
      <c r="B31" s="14" t="s">
        <v>73</v>
      </c>
      <c r="C31" s="14" t="s">
        <v>14</v>
      </c>
      <c r="D31" s="15" t="s">
        <v>76</v>
      </c>
      <c r="E31" s="16" t="s">
        <v>77</v>
      </c>
      <c r="F31" s="17">
        <v>83</v>
      </c>
      <c r="G31" s="17">
        <f t="shared" si="0"/>
        <v>49.8</v>
      </c>
      <c r="H31" s="17">
        <v>0</v>
      </c>
      <c r="I31" s="17">
        <f t="shared" si="1"/>
        <v>0</v>
      </c>
      <c r="J31" s="17">
        <f t="shared" si="2"/>
        <v>49.8</v>
      </c>
      <c r="K31" s="18" t="str">
        <f>_xlfn.XLOOKUP(D31,'[1]面试成绩-原始表'!$E:$E,'[1]面试成绩-原始表'!$I:$I)</f>
        <v>面试缺考</v>
      </c>
    </row>
    <row r="32" s="1" customFormat="1" ht="38" customHeight="1" spans="1:11">
      <c r="A32" s="13">
        <v>29</v>
      </c>
      <c r="B32" s="14" t="s">
        <v>73</v>
      </c>
      <c r="C32" s="14" t="s">
        <v>14</v>
      </c>
      <c r="D32" s="15" t="s">
        <v>78</v>
      </c>
      <c r="E32" s="16" t="s">
        <v>79</v>
      </c>
      <c r="F32" s="17">
        <v>82</v>
      </c>
      <c r="G32" s="17">
        <f t="shared" si="0"/>
        <v>49.2</v>
      </c>
      <c r="H32" s="17">
        <v>0</v>
      </c>
      <c r="I32" s="17">
        <f t="shared" si="1"/>
        <v>0</v>
      </c>
      <c r="J32" s="17">
        <f t="shared" si="2"/>
        <v>49.2</v>
      </c>
      <c r="K32" s="18" t="str">
        <f>_xlfn.XLOOKUP(D32,'[1]面试成绩-原始表'!$E:$E,'[1]面试成绩-原始表'!$I:$I)</f>
        <v>面试缺考</v>
      </c>
    </row>
    <row r="33" s="1" customFormat="1" ht="38" customHeight="1" spans="1:11">
      <c r="A33" s="13">
        <v>30</v>
      </c>
      <c r="B33" s="14" t="s">
        <v>13</v>
      </c>
      <c r="C33" s="14" t="s">
        <v>80</v>
      </c>
      <c r="D33" s="15" t="s">
        <v>81</v>
      </c>
      <c r="E33" s="16" t="s">
        <v>82</v>
      </c>
      <c r="F33" s="17">
        <v>83</v>
      </c>
      <c r="G33" s="17">
        <f t="shared" si="0"/>
        <v>49.8</v>
      </c>
      <c r="H33" s="17">
        <v>77.33</v>
      </c>
      <c r="I33" s="17">
        <f t="shared" si="1"/>
        <v>30.93</v>
      </c>
      <c r="J33" s="17">
        <f t="shared" si="2"/>
        <v>80.73</v>
      </c>
      <c r="K33" s="18"/>
    </row>
    <row r="34" s="1" customFormat="1" ht="38" customHeight="1" spans="1:11">
      <c r="A34" s="13">
        <v>31</v>
      </c>
      <c r="B34" s="14" t="s">
        <v>13</v>
      </c>
      <c r="C34" s="14" t="s">
        <v>80</v>
      </c>
      <c r="D34" s="15" t="s">
        <v>83</v>
      </c>
      <c r="E34" s="16" t="s">
        <v>84</v>
      </c>
      <c r="F34" s="17">
        <v>76</v>
      </c>
      <c r="G34" s="17">
        <f t="shared" si="0"/>
        <v>45.6</v>
      </c>
      <c r="H34" s="17">
        <v>72.67</v>
      </c>
      <c r="I34" s="17">
        <f t="shared" si="1"/>
        <v>29.07</v>
      </c>
      <c r="J34" s="17">
        <f t="shared" si="2"/>
        <v>74.67</v>
      </c>
      <c r="K34" s="18"/>
    </row>
    <row r="35" s="1" customFormat="1" ht="38" customHeight="1" spans="1:11">
      <c r="A35" s="13">
        <v>32</v>
      </c>
      <c r="B35" s="14" t="s">
        <v>13</v>
      </c>
      <c r="C35" s="14" t="s">
        <v>80</v>
      </c>
      <c r="D35" s="15" t="s">
        <v>85</v>
      </c>
      <c r="E35" s="16" t="s">
        <v>86</v>
      </c>
      <c r="F35" s="17">
        <v>75</v>
      </c>
      <c r="G35" s="17">
        <f t="shared" si="0"/>
        <v>45</v>
      </c>
      <c r="H35" s="17">
        <v>64.67</v>
      </c>
      <c r="I35" s="17">
        <f t="shared" si="1"/>
        <v>25.87</v>
      </c>
      <c r="J35" s="17">
        <f t="shared" si="2"/>
        <v>70.87</v>
      </c>
      <c r="K35" s="18"/>
    </row>
    <row r="36" s="1" customFormat="1" ht="38" customHeight="1" spans="1:11">
      <c r="A36" s="13">
        <v>33</v>
      </c>
      <c r="B36" s="14" t="s">
        <v>21</v>
      </c>
      <c r="C36" s="14" t="s">
        <v>80</v>
      </c>
      <c r="D36" s="15" t="s">
        <v>87</v>
      </c>
      <c r="E36" s="16" t="s">
        <v>88</v>
      </c>
      <c r="F36" s="17">
        <v>70</v>
      </c>
      <c r="G36" s="17">
        <f t="shared" si="0"/>
        <v>42</v>
      </c>
      <c r="H36" s="17">
        <v>74.67</v>
      </c>
      <c r="I36" s="17">
        <f t="shared" si="1"/>
        <v>29.87</v>
      </c>
      <c r="J36" s="17">
        <f t="shared" si="2"/>
        <v>71.87</v>
      </c>
      <c r="K36" s="18"/>
    </row>
    <row r="37" s="1" customFormat="1" ht="38" customHeight="1" spans="1:11">
      <c r="A37" s="13">
        <v>35</v>
      </c>
      <c r="B37" s="14" t="s">
        <v>21</v>
      </c>
      <c r="C37" s="14" t="s">
        <v>80</v>
      </c>
      <c r="D37" s="15" t="s">
        <v>89</v>
      </c>
      <c r="E37" s="16" t="s">
        <v>90</v>
      </c>
      <c r="F37" s="17">
        <v>68</v>
      </c>
      <c r="G37" s="17">
        <f t="shared" si="0"/>
        <v>40.8</v>
      </c>
      <c r="H37" s="17">
        <v>72.33</v>
      </c>
      <c r="I37" s="17">
        <f t="shared" si="1"/>
        <v>28.93</v>
      </c>
      <c r="J37" s="17">
        <f t="shared" si="2"/>
        <v>69.73</v>
      </c>
      <c r="K37" s="18"/>
    </row>
    <row r="38" s="1" customFormat="1" ht="38" customHeight="1" spans="1:11">
      <c r="A38" s="13">
        <v>34</v>
      </c>
      <c r="B38" s="14" t="s">
        <v>21</v>
      </c>
      <c r="C38" s="14" t="s">
        <v>80</v>
      </c>
      <c r="D38" s="15" t="s">
        <v>91</v>
      </c>
      <c r="E38" s="16" t="s">
        <v>92</v>
      </c>
      <c r="F38" s="17">
        <v>69</v>
      </c>
      <c r="G38" s="17">
        <f t="shared" si="0"/>
        <v>41.4</v>
      </c>
      <c r="H38" s="17">
        <v>68</v>
      </c>
      <c r="I38" s="17">
        <f t="shared" si="1"/>
        <v>27.2</v>
      </c>
      <c r="J38" s="17">
        <f t="shared" si="2"/>
        <v>68.6</v>
      </c>
      <c r="K38" s="18"/>
    </row>
    <row r="39" s="1" customFormat="1" ht="38" customHeight="1" spans="1:11">
      <c r="A39" s="13">
        <v>36</v>
      </c>
      <c r="B39" s="14" t="s">
        <v>21</v>
      </c>
      <c r="C39" s="14" t="s">
        <v>93</v>
      </c>
      <c r="D39" s="15" t="s">
        <v>94</v>
      </c>
      <c r="E39" s="16" t="s">
        <v>95</v>
      </c>
      <c r="F39" s="17">
        <v>73</v>
      </c>
      <c r="G39" s="17">
        <f t="shared" si="0"/>
        <v>43.8</v>
      </c>
      <c r="H39" s="17">
        <v>65.67</v>
      </c>
      <c r="I39" s="17">
        <f t="shared" si="1"/>
        <v>26.27</v>
      </c>
      <c r="J39" s="17">
        <f t="shared" si="2"/>
        <v>70.07</v>
      </c>
      <c r="K39" s="18"/>
    </row>
    <row r="40" s="1" customFormat="1" ht="38" customHeight="1" spans="1:11">
      <c r="A40" s="13">
        <v>43</v>
      </c>
      <c r="B40" s="14" t="s">
        <v>21</v>
      </c>
      <c r="C40" s="14" t="s">
        <v>93</v>
      </c>
      <c r="D40" s="15" t="s">
        <v>96</v>
      </c>
      <c r="E40" s="16" t="s">
        <v>97</v>
      </c>
      <c r="F40" s="17">
        <v>62</v>
      </c>
      <c r="G40" s="17">
        <f t="shared" si="0"/>
        <v>37.2</v>
      </c>
      <c r="H40" s="17">
        <v>75.33</v>
      </c>
      <c r="I40" s="17">
        <f t="shared" si="1"/>
        <v>30.13</v>
      </c>
      <c r="J40" s="17">
        <f t="shared" si="2"/>
        <v>67.33</v>
      </c>
      <c r="K40" s="18"/>
    </row>
    <row r="41" s="1" customFormat="1" ht="38" customHeight="1" spans="1:11">
      <c r="A41" s="13">
        <v>39</v>
      </c>
      <c r="B41" s="14" t="s">
        <v>21</v>
      </c>
      <c r="C41" s="14" t="s">
        <v>93</v>
      </c>
      <c r="D41" s="15" t="s">
        <v>98</v>
      </c>
      <c r="E41" s="16" t="s">
        <v>99</v>
      </c>
      <c r="F41" s="17">
        <v>65</v>
      </c>
      <c r="G41" s="17">
        <f t="shared" si="0"/>
        <v>39</v>
      </c>
      <c r="H41" s="17">
        <v>70.33</v>
      </c>
      <c r="I41" s="17">
        <f t="shared" si="1"/>
        <v>28.13</v>
      </c>
      <c r="J41" s="17">
        <f t="shared" si="2"/>
        <v>67.13</v>
      </c>
      <c r="K41" s="18"/>
    </row>
    <row r="42" s="1" customFormat="1" ht="38" customHeight="1" spans="1:11">
      <c r="A42" s="13">
        <v>37</v>
      </c>
      <c r="B42" s="14" t="s">
        <v>21</v>
      </c>
      <c r="C42" s="14" t="s">
        <v>93</v>
      </c>
      <c r="D42" s="15" t="s">
        <v>100</v>
      </c>
      <c r="E42" s="16" t="s">
        <v>101</v>
      </c>
      <c r="F42" s="17">
        <v>72</v>
      </c>
      <c r="G42" s="17">
        <f t="shared" si="0"/>
        <v>43.2</v>
      </c>
      <c r="H42" s="17">
        <v>55</v>
      </c>
      <c r="I42" s="17">
        <f t="shared" si="1"/>
        <v>22</v>
      </c>
      <c r="J42" s="17">
        <f t="shared" si="2"/>
        <v>65.2</v>
      </c>
      <c r="K42" s="18"/>
    </row>
    <row r="43" s="1" customFormat="1" ht="38" customHeight="1" spans="1:11">
      <c r="A43" s="13">
        <v>38</v>
      </c>
      <c r="B43" s="14" t="s">
        <v>21</v>
      </c>
      <c r="C43" s="14" t="s">
        <v>93</v>
      </c>
      <c r="D43" s="15" t="s">
        <v>102</v>
      </c>
      <c r="E43" s="16" t="s">
        <v>103</v>
      </c>
      <c r="F43" s="17">
        <v>65</v>
      </c>
      <c r="G43" s="17">
        <f t="shared" si="0"/>
        <v>39</v>
      </c>
      <c r="H43" s="17">
        <v>54</v>
      </c>
      <c r="I43" s="17">
        <f t="shared" si="1"/>
        <v>21.6</v>
      </c>
      <c r="J43" s="17">
        <f t="shared" si="2"/>
        <v>60.6</v>
      </c>
      <c r="K43" s="18"/>
    </row>
    <row r="44" s="1" customFormat="1" ht="38" customHeight="1" spans="1:11">
      <c r="A44" s="13">
        <v>42</v>
      </c>
      <c r="B44" s="14" t="s">
        <v>21</v>
      </c>
      <c r="C44" s="14" t="s">
        <v>93</v>
      </c>
      <c r="D44" s="15" t="s">
        <v>104</v>
      </c>
      <c r="E44" s="16" t="s">
        <v>105</v>
      </c>
      <c r="F44" s="17">
        <v>62</v>
      </c>
      <c r="G44" s="17">
        <f t="shared" si="0"/>
        <v>37.2</v>
      </c>
      <c r="H44" s="17">
        <v>54.33</v>
      </c>
      <c r="I44" s="17">
        <f t="shared" si="1"/>
        <v>21.73</v>
      </c>
      <c r="J44" s="17">
        <f t="shared" si="2"/>
        <v>58.93</v>
      </c>
      <c r="K44" s="18"/>
    </row>
    <row r="45" s="1" customFormat="1" ht="38" customHeight="1" spans="1:11">
      <c r="A45" s="13">
        <v>41</v>
      </c>
      <c r="B45" s="14" t="s">
        <v>21</v>
      </c>
      <c r="C45" s="14" t="s">
        <v>93</v>
      </c>
      <c r="D45" s="15" t="s">
        <v>106</v>
      </c>
      <c r="E45" s="16" t="s">
        <v>107</v>
      </c>
      <c r="F45" s="17">
        <v>63</v>
      </c>
      <c r="G45" s="17">
        <f t="shared" si="0"/>
        <v>37.8</v>
      </c>
      <c r="H45" s="17">
        <v>52</v>
      </c>
      <c r="I45" s="17">
        <f t="shared" si="1"/>
        <v>20.8</v>
      </c>
      <c r="J45" s="17">
        <f t="shared" si="2"/>
        <v>58.6</v>
      </c>
      <c r="K45" s="18"/>
    </row>
    <row r="46" s="1" customFormat="1" ht="38" customHeight="1" spans="1:11">
      <c r="A46" s="13">
        <v>40</v>
      </c>
      <c r="B46" s="14" t="s">
        <v>21</v>
      </c>
      <c r="C46" s="14" t="s">
        <v>93</v>
      </c>
      <c r="D46" s="15" t="s">
        <v>108</v>
      </c>
      <c r="E46" s="16" t="s">
        <v>109</v>
      </c>
      <c r="F46" s="17">
        <v>63</v>
      </c>
      <c r="G46" s="17">
        <f t="shared" si="0"/>
        <v>37.8</v>
      </c>
      <c r="H46" s="17">
        <v>51.33</v>
      </c>
      <c r="I46" s="17">
        <f t="shared" si="1"/>
        <v>20.53</v>
      </c>
      <c r="J46" s="17">
        <f t="shared" si="2"/>
        <v>58.33</v>
      </c>
      <c r="K46" s="18"/>
    </row>
    <row r="47" s="1" customFormat="1" ht="38" customHeight="1" spans="1:11">
      <c r="A47" s="13">
        <v>45</v>
      </c>
      <c r="B47" s="14" t="s">
        <v>21</v>
      </c>
      <c r="C47" s="14" t="s">
        <v>93</v>
      </c>
      <c r="D47" s="15" t="s">
        <v>110</v>
      </c>
      <c r="E47" s="16" t="s">
        <v>111</v>
      </c>
      <c r="F47" s="17">
        <v>61</v>
      </c>
      <c r="G47" s="17">
        <f t="shared" si="0"/>
        <v>36.6</v>
      </c>
      <c r="H47" s="17">
        <v>52.67</v>
      </c>
      <c r="I47" s="17">
        <f t="shared" si="1"/>
        <v>21.07</v>
      </c>
      <c r="J47" s="17">
        <f t="shared" si="2"/>
        <v>57.67</v>
      </c>
      <c r="K47" s="18"/>
    </row>
    <row r="48" s="1" customFormat="1" ht="38" customHeight="1" spans="1:11">
      <c r="A48" s="13">
        <v>44</v>
      </c>
      <c r="B48" s="14" t="s">
        <v>21</v>
      </c>
      <c r="C48" s="14" t="s">
        <v>93</v>
      </c>
      <c r="D48" s="15" t="s">
        <v>112</v>
      </c>
      <c r="E48" s="16" t="s">
        <v>113</v>
      </c>
      <c r="F48" s="17">
        <v>61</v>
      </c>
      <c r="G48" s="17">
        <f t="shared" si="0"/>
        <v>36.6</v>
      </c>
      <c r="H48" s="17">
        <v>51</v>
      </c>
      <c r="I48" s="17">
        <f t="shared" si="1"/>
        <v>20.4</v>
      </c>
      <c r="J48" s="17">
        <f t="shared" si="2"/>
        <v>57</v>
      </c>
      <c r="K48" s="18"/>
    </row>
    <row r="49" s="1" customFormat="1" ht="38" customHeight="1" spans="1:11">
      <c r="A49" s="13">
        <v>46</v>
      </c>
      <c r="B49" s="14" t="s">
        <v>28</v>
      </c>
      <c r="C49" s="14" t="s">
        <v>93</v>
      </c>
      <c r="D49" s="15" t="s">
        <v>114</v>
      </c>
      <c r="E49" s="16" t="s">
        <v>115</v>
      </c>
      <c r="F49" s="17">
        <v>78</v>
      </c>
      <c r="G49" s="17">
        <f t="shared" si="0"/>
        <v>46.8</v>
      </c>
      <c r="H49" s="17">
        <v>52.67</v>
      </c>
      <c r="I49" s="17">
        <f t="shared" si="1"/>
        <v>21.07</v>
      </c>
      <c r="J49" s="17">
        <f t="shared" si="2"/>
        <v>67.87</v>
      </c>
      <c r="K49" s="18"/>
    </row>
    <row r="50" s="1" customFormat="1" ht="38" customHeight="1" spans="1:11">
      <c r="A50" s="13">
        <v>48</v>
      </c>
      <c r="B50" s="14" t="s">
        <v>28</v>
      </c>
      <c r="C50" s="14" t="s">
        <v>93</v>
      </c>
      <c r="D50" s="15" t="s">
        <v>116</v>
      </c>
      <c r="E50" s="16" t="s">
        <v>117</v>
      </c>
      <c r="F50" s="17">
        <v>76</v>
      </c>
      <c r="G50" s="17">
        <f t="shared" si="0"/>
        <v>45.6</v>
      </c>
      <c r="H50" s="17">
        <v>51.33</v>
      </c>
      <c r="I50" s="17">
        <f t="shared" si="1"/>
        <v>20.53</v>
      </c>
      <c r="J50" s="17">
        <f t="shared" si="2"/>
        <v>66.13</v>
      </c>
      <c r="K50" s="18"/>
    </row>
    <row r="51" s="1" customFormat="1" ht="38" customHeight="1" spans="1:11">
      <c r="A51" s="13">
        <v>47</v>
      </c>
      <c r="B51" s="14" t="s">
        <v>28</v>
      </c>
      <c r="C51" s="14" t="s">
        <v>93</v>
      </c>
      <c r="D51" s="15" t="s">
        <v>118</v>
      </c>
      <c r="E51" s="16" t="s">
        <v>119</v>
      </c>
      <c r="F51" s="17">
        <v>76</v>
      </c>
      <c r="G51" s="17">
        <f t="shared" si="0"/>
        <v>45.6</v>
      </c>
      <c r="H51" s="17">
        <v>0</v>
      </c>
      <c r="I51" s="17">
        <f t="shared" si="1"/>
        <v>0</v>
      </c>
      <c r="J51" s="17">
        <f t="shared" si="2"/>
        <v>45.6</v>
      </c>
      <c r="K51" s="18" t="str">
        <f>_xlfn.XLOOKUP(D51,'[1]面试成绩-原始表'!$E:$E,'[1]面试成绩-原始表'!$I:$I)</f>
        <v>面试缺考</v>
      </c>
    </row>
    <row r="52" s="1" customFormat="1" ht="38" customHeight="1" spans="1:11">
      <c r="A52" s="13">
        <v>49</v>
      </c>
      <c r="B52" s="14" t="s">
        <v>13</v>
      </c>
      <c r="C52" s="14" t="s">
        <v>120</v>
      </c>
      <c r="D52" s="15" t="s">
        <v>121</v>
      </c>
      <c r="E52" s="16" t="s">
        <v>122</v>
      </c>
      <c r="F52" s="17">
        <v>78</v>
      </c>
      <c r="G52" s="17">
        <f t="shared" si="0"/>
        <v>46.8</v>
      </c>
      <c r="H52" s="17">
        <v>53.33</v>
      </c>
      <c r="I52" s="17">
        <f t="shared" si="1"/>
        <v>21.33</v>
      </c>
      <c r="J52" s="17">
        <f t="shared" si="2"/>
        <v>68.13</v>
      </c>
      <c r="K52" s="18"/>
    </row>
    <row r="53" s="1" customFormat="1" ht="38" customHeight="1" spans="1:11">
      <c r="A53" s="13">
        <v>50</v>
      </c>
      <c r="B53" s="14" t="s">
        <v>13</v>
      </c>
      <c r="C53" s="14" t="s">
        <v>120</v>
      </c>
      <c r="D53" s="15" t="s">
        <v>123</v>
      </c>
      <c r="E53" s="16" t="s">
        <v>124</v>
      </c>
      <c r="F53" s="17">
        <v>73</v>
      </c>
      <c r="G53" s="17">
        <f t="shared" si="0"/>
        <v>43.8</v>
      </c>
      <c r="H53" s="17">
        <v>54.33</v>
      </c>
      <c r="I53" s="17">
        <f t="shared" si="1"/>
        <v>21.73</v>
      </c>
      <c r="J53" s="17">
        <f t="shared" si="2"/>
        <v>65.53</v>
      </c>
      <c r="K53" s="18"/>
    </row>
    <row r="54" s="1" customFormat="1" ht="38" customHeight="1" spans="1:11">
      <c r="A54" s="13">
        <v>51</v>
      </c>
      <c r="B54" s="14" t="s">
        <v>13</v>
      </c>
      <c r="C54" s="14" t="s">
        <v>120</v>
      </c>
      <c r="D54" s="15" t="s">
        <v>125</v>
      </c>
      <c r="E54" s="16" t="s">
        <v>126</v>
      </c>
      <c r="F54" s="17">
        <v>70</v>
      </c>
      <c r="G54" s="17">
        <f t="shared" si="0"/>
        <v>42</v>
      </c>
      <c r="H54" s="17">
        <v>54</v>
      </c>
      <c r="I54" s="17">
        <f t="shared" si="1"/>
        <v>21.6</v>
      </c>
      <c r="J54" s="17">
        <f t="shared" si="2"/>
        <v>63.6</v>
      </c>
      <c r="K54" s="18"/>
    </row>
    <row r="55" s="1" customFormat="1" ht="38" customHeight="1" spans="1:11">
      <c r="A55" s="13">
        <v>56</v>
      </c>
      <c r="B55" s="14" t="s">
        <v>21</v>
      </c>
      <c r="C55" s="14" t="s">
        <v>120</v>
      </c>
      <c r="D55" s="15" t="s">
        <v>127</v>
      </c>
      <c r="E55" s="16" t="s">
        <v>128</v>
      </c>
      <c r="F55" s="17">
        <v>60</v>
      </c>
      <c r="G55" s="17">
        <f t="shared" si="0"/>
        <v>36</v>
      </c>
      <c r="H55" s="17">
        <v>75.33</v>
      </c>
      <c r="I55" s="17">
        <f t="shared" si="1"/>
        <v>30.13</v>
      </c>
      <c r="J55" s="17">
        <f t="shared" si="2"/>
        <v>66.13</v>
      </c>
      <c r="K55" s="18"/>
    </row>
    <row r="56" s="1" customFormat="1" ht="38" customHeight="1" spans="1:11">
      <c r="A56" s="13">
        <v>55</v>
      </c>
      <c r="B56" s="14" t="s">
        <v>21</v>
      </c>
      <c r="C56" s="14" t="s">
        <v>120</v>
      </c>
      <c r="D56" s="15" t="s">
        <v>129</v>
      </c>
      <c r="E56" s="16" t="s">
        <v>130</v>
      </c>
      <c r="F56" s="17">
        <v>60</v>
      </c>
      <c r="G56" s="17">
        <f t="shared" si="0"/>
        <v>36</v>
      </c>
      <c r="H56" s="17">
        <v>64.33</v>
      </c>
      <c r="I56" s="17">
        <f t="shared" si="1"/>
        <v>25.73</v>
      </c>
      <c r="J56" s="17">
        <f t="shared" si="2"/>
        <v>61.73</v>
      </c>
      <c r="K56" s="18"/>
    </row>
    <row r="57" s="1" customFormat="1" ht="38" customHeight="1" spans="1:11">
      <c r="A57" s="13">
        <v>52</v>
      </c>
      <c r="B57" s="14" t="s">
        <v>21</v>
      </c>
      <c r="C57" s="14" t="s">
        <v>120</v>
      </c>
      <c r="D57" s="15" t="s">
        <v>131</v>
      </c>
      <c r="E57" s="16" t="s">
        <v>132</v>
      </c>
      <c r="F57" s="17">
        <v>64</v>
      </c>
      <c r="G57" s="17">
        <f t="shared" si="0"/>
        <v>38.4</v>
      </c>
      <c r="H57" s="17">
        <v>54.67</v>
      </c>
      <c r="I57" s="17">
        <f t="shared" si="1"/>
        <v>21.87</v>
      </c>
      <c r="J57" s="17">
        <f t="shared" si="2"/>
        <v>60.27</v>
      </c>
      <c r="K57" s="18"/>
    </row>
    <row r="58" s="1" customFormat="1" ht="38" customHeight="1" spans="1:11">
      <c r="A58" s="13">
        <v>54</v>
      </c>
      <c r="B58" s="14" t="s">
        <v>21</v>
      </c>
      <c r="C58" s="14" t="s">
        <v>120</v>
      </c>
      <c r="D58" s="15" t="s">
        <v>133</v>
      </c>
      <c r="E58" s="16" t="s">
        <v>134</v>
      </c>
      <c r="F58" s="17">
        <v>60</v>
      </c>
      <c r="G58" s="17">
        <f t="shared" si="0"/>
        <v>36</v>
      </c>
      <c r="H58" s="17">
        <v>53.33</v>
      </c>
      <c r="I58" s="17">
        <f t="shared" si="1"/>
        <v>21.33</v>
      </c>
      <c r="J58" s="17">
        <f t="shared" si="2"/>
        <v>57.33</v>
      </c>
      <c r="K58" s="18"/>
    </row>
    <row r="59" s="1" customFormat="1" ht="38" customHeight="1" spans="1:11">
      <c r="A59" s="13">
        <v>53</v>
      </c>
      <c r="B59" s="14" t="s">
        <v>21</v>
      </c>
      <c r="C59" s="14" t="s">
        <v>120</v>
      </c>
      <c r="D59" s="15" t="s">
        <v>135</v>
      </c>
      <c r="E59" s="16" t="s">
        <v>136</v>
      </c>
      <c r="F59" s="17">
        <v>61</v>
      </c>
      <c r="G59" s="17">
        <f t="shared" si="0"/>
        <v>36.6</v>
      </c>
      <c r="H59" s="17">
        <v>0</v>
      </c>
      <c r="I59" s="17">
        <f t="shared" si="1"/>
        <v>0</v>
      </c>
      <c r="J59" s="17">
        <f t="shared" si="2"/>
        <v>36.6</v>
      </c>
      <c r="K59" s="18" t="str">
        <f>_xlfn.XLOOKUP(D59,'[1]面试成绩-原始表'!$E:$E,'[1]面试成绩-原始表'!$I:$I)</f>
        <v>面试缺考</v>
      </c>
    </row>
    <row r="60" s="1" customFormat="1" ht="38" customHeight="1" spans="1:11">
      <c r="A60" s="13">
        <v>57</v>
      </c>
      <c r="B60" s="14" t="s">
        <v>137</v>
      </c>
      <c r="C60" s="14" t="s">
        <v>120</v>
      </c>
      <c r="D60" s="15" t="s">
        <v>138</v>
      </c>
      <c r="E60" s="16" t="s">
        <v>139</v>
      </c>
      <c r="F60" s="17">
        <v>76</v>
      </c>
      <c r="G60" s="17">
        <f t="shared" si="0"/>
        <v>45.6</v>
      </c>
      <c r="H60" s="17">
        <v>69.67</v>
      </c>
      <c r="I60" s="17">
        <f t="shared" si="1"/>
        <v>27.87</v>
      </c>
      <c r="J60" s="17">
        <f t="shared" si="2"/>
        <v>73.47</v>
      </c>
      <c r="K60" s="18"/>
    </row>
    <row r="61" s="1" customFormat="1" ht="38" customHeight="1" spans="1:11">
      <c r="A61" s="13">
        <v>59</v>
      </c>
      <c r="B61" s="14" t="s">
        <v>137</v>
      </c>
      <c r="C61" s="14" t="s">
        <v>120</v>
      </c>
      <c r="D61" s="15" t="s">
        <v>140</v>
      </c>
      <c r="E61" s="16" t="s">
        <v>141</v>
      </c>
      <c r="F61" s="17">
        <v>72</v>
      </c>
      <c r="G61" s="17">
        <f t="shared" si="0"/>
        <v>43.2</v>
      </c>
      <c r="H61" s="17">
        <v>55.33</v>
      </c>
      <c r="I61" s="17">
        <f t="shared" si="1"/>
        <v>22.13</v>
      </c>
      <c r="J61" s="17">
        <f t="shared" si="2"/>
        <v>65.33</v>
      </c>
      <c r="K61" s="18"/>
    </row>
    <row r="62" s="1" customFormat="1" ht="38" customHeight="1" spans="1:11">
      <c r="A62" s="13">
        <v>58</v>
      </c>
      <c r="B62" s="14" t="s">
        <v>137</v>
      </c>
      <c r="C62" s="14" t="s">
        <v>120</v>
      </c>
      <c r="D62" s="15" t="s">
        <v>142</v>
      </c>
      <c r="E62" s="16" t="s">
        <v>143</v>
      </c>
      <c r="F62" s="17">
        <v>72</v>
      </c>
      <c r="G62" s="17">
        <f t="shared" si="0"/>
        <v>43.2</v>
      </c>
      <c r="H62" s="17">
        <v>51.33</v>
      </c>
      <c r="I62" s="17">
        <f t="shared" si="1"/>
        <v>20.53</v>
      </c>
      <c r="J62" s="17">
        <f t="shared" si="2"/>
        <v>63.73</v>
      </c>
      <c r="K62" s="18"/>
    </row>
    <row r="63" s="1" customFormat="1" ht="38" customHeight="1" spans="1:11">
      <c r="A63" s="13">
        <v>60</v>
      </c>
      <c r="B63" s="14" t="s">
        <v>144</v>
      </c>
      <c r="C63" s="14" t="s">
        <v>120</v>
      </c>
      <c r="D63" s="15" t="s">
        <v>145</v>
      </c>
      <c r="E63" s="16" t="s">
        <v>146</v>
      </c>
      <c r="F63" s="17">
        <v>64</v>
      </c>
      <c r="G63" s="17">
        <f t="shared" si="0"/>
        <v>38.4</v>
      </c>
      <c r="H63" s="17">
        <v>54.67</v>
      </c>
      <c r="I63" s="17">
        <f t="shared" si="1"/>
        <v>21.87</v>
      </c>
      <c r="J63" s="17">
        <f t="shared" si="2"/>
        <v>60.27</v>
      </c>
      <c r="K63" s="18"/>
    </row>
    <row r="64" s="1" customFormat="1" ht="38" customHeight="1" spans="1:11">
      <c r="A64" s="13">
        <v>61</v>
      </c>
      <c r="B64" s="14" t="s">
        <v>144</v>
      </c>
      <c r="C64" s="14" t="s">
        <v>120</v>
      </c>
      <c r="D64" s="15" t="s">
        <v>147</v>
      </c>
      <c r="E64" s="16" t="s">
        <v>148</v>
      </c>
      <c r="F64" s="17">
        <v>61</v>
      </c>
      <c r="G64" s="17">
        <f t="shared" si="0"/>
        <v>36.6</v>
      </c>
      <c r="H64" s="17">
        <v>52.67</v>
      </c>
      <c r="I64" s="17">
        <f t="shared" si="1"/>
        <v>21.07</v>
      </c>
      <c r="J64" s="17">
        <f t="shared" si="2"/>
        <v>57.67</v>
      </c>
      <c r="K64" s="18"/>
    </row>
    <row r="65" s="1" customFormat="1" ht="38" customHeight="1" spans="1:11">
      <c r="A65" s="13">
        <v>62</v>
      </c>
      <c r="B65" s="14" t="s">
        <v>144</v>
      </c>
      <c r="C65" s="14" t="s">
        <v>120</v>
      </c>
      <c r="D65" s="15" t="s">
        <v>149</v>
      </c>
      <c r="E65" s="16" t="s">
        <v>150</v>
      </c>
      <c r="F65" s="17">
        <v>61</v>
      </c>
      <c r="G65" s="17">
        <f t="shared" si="0"/>
        <v>36.6</v>
      </c>
      <c r="H65" s="17">
        <v>0</v>
      </c>
      <c r="I65" s="17">
        <f t="shared" si="1"/>
        <v>0</v>
      </c>
      <c r="J65" s="17">
        <f t="shared" si="2"/>
        <v>36.6</v>
      </c>
      <c r="K65" s="18" t="str">
        <f>_xlfn.XLOOKUP(D65,'[1]面试成绩-原始表'!$E:$E,'[1]面试成绩-原始表'!$I:$I)</f>
        <v>面试缺考</v>
      </c>
    </row>
    <row r="66" s="1" customFormat="1" ht="38" customHeight="1" spans="1:11">
      <c r="A66" s="13">
        <v>63</v>
      </c>
      <c r="B66" s="14" t="s">
        <v>151</v>
      </c>
      <c r="C66" s="14" t="s">
        <v>120</v>
      </c>
      <c r="D66" s="15" t="s">
        <v>152</v>
      </c>
      <c r="E66" s="16" t="s">
        <v>153</v>
      </c>
      <c r="F66" s="17">
        <v>97</v>
      </c>
      <c r="G66" s="17">
        <f t="shared" si="0"/>
        <v>58.2</v>
      </c>
      <c r="H66" s="17">
        <v>76.67</v>
      </c>
      <c r="I66" s="17">
        <f t="shared" si="1"/>
        <v>30.67</v>
      </c>
      <c r="J66" s="17">
        <f t="shared" si="2"/>
        <v>88.87</v>
      </c>
      <c r="K66" s="18"/>
    </row>
    <row r="67" s="1" customFormat="1" ht="38" customHeight="1" spans="1:11">
      <c r="A67" s="13">
        <v>64</v>
      </c>
      <c r="B67" s="14" t="s">
        <v>151</v>
      </c>
      <c r="C67" s="14" t="s">
        <v>120</v>
      </c>
      <c r="D67" s="15" t="s">
        <v>154</v>
      </c>
      <c r="E67" s="16" t="s">
        <v>155</v>
      </c>
      <c r="F67" s="17">
        <v>92</v>
      </c>
      <c r="G67" s="17">
        <f t="shared" si="0"/>
        <v>55.2</v>
      </c>
      <c r="H67" s="17">
        <v>63.33</v>
      </c>
      <c r="I67" s="17">
        <f t="shared" si="1"/>
        <v>25.33</v>
      </c>
      <c r="J67" s="17">
        <f t="shared" si="2"/>
        <v>80.53</v>
      </c>
      <c r="K67" s="18"/>
    </row>
    <row r="68" s="1" customFormat="1" ht="38" customHeight="1" spans="1:11">
      <c r="A68" s="13">
        <v>66</v>
      </c>
      <c r="B68" s="14" t="s">
        <v>151</v>
      </c>
      <c r="C68" s="14" t="s">
        <v>120</v>
      </c>
      <c r="D68" s="15" t="s">
        <v>156</v>
      </c>
      <c r="E68" s="16" t="s">
        <v>157</v>
      </c>
      <c r="F68" s="17">
        <v>89</v>
      </c>
      <c r="G68" s="17">
        <f t="shared" ref="G68:G131" si="3">ROUND(F68*60%,2)</f>
        <v>53.4</v>
      </c>
      <c r="H68" s="17">
        <v>65.67</v>
      </c>
      <c r="I68" s="17">
        <f t="shared" ref="I68:I131" si="4">ROUND(H68*40%,2)</f>
        <v>26.27</v>
      </c>
      <c r="J68" s="17">
        <f t="shared" ref="J68:J131" si="5">G68+I68</f>
        <v>79.67</v>
      </c>
      <c r="K68" s="18"/>
    </row>
    <row r="69" s="1" customFormat="1" ht="38" customHeight="1" spans="1:11">
      <c r="A69" s="13">
        <v>65</v>
      </c>
      <c r="B69" s="14" t="s">
        <v>151</v>
      </c>
      <c r="C69" s="14" t="s">
        <v>120</v>
      </c>
      <c r="D69" s="15" t="s">
        <v>158</v>
      </c>
      <c r="E69" s="16" t="s">
        <v>159</v>
      </c>
      <c r="F69" s="17">
        <v>89</v>
      </c>
      <c r="G69" s="17">
        <f t="shared" si="3"/>
        <v>53.4</v>
      </c>
      <c r="H69" s="17">
        <v>62.33</v>
      </c>
      <c r="I69" s="17">
        <f t="shared" si="4"/>
        <v>24.93</v>
      </c>
      <c r="J69" s="17">
        <f t="shared" si="5"/>
        <v>78.33</v>
      </c>
      <c r="K69" s="18"/>
    </row>
    <row r="70" s="1" customFormat="1" ht="38" customHeight="1" spans="1:11">
      <c r="A70" s="13">
        <v>67</v>
      </c>
      <c r="B70" s="14" t="s">
        <v>160</v>
      </c>
      <c r="C70" s="14" t="s">
        <v>120</v>
      </c>
      <c r="D70" s="15" t="s">
        <v>161</v>
      </c>
      <c r="E70" s="16" t="s">
        <v>162</v>
      </c>
      <c r="F70" s="17">
        <v>92</v>
      </c>
      <c r="G70" s="17">
        <f t="shared" si="3"/>
        <v>55.2</v>
      </c>
      <c r="H70" s="17">
        <v>54</v>
      </c>
      <c r="I70" s="17">
        <f t="shared" si="4"/>
        <v>21.6</v>
      </c>
      <c r="J70" s="17">
        <f t="shared" si="5"/>
        <v>76.8</v>
      </c>
      <c r="K70" s="18"/>
    </row>
    <row r="71" s="1" customFormat="1" ht="38" customHeight="1" spans="1:11">
      <c r="A71" s="13">
        <v>68</v>
      </c>
      <c r="B71" s="14" t="s">
        <v>160</v>
      </c>
      <c r="C71" s="14" t="s">
        <v>120</v>
      </c>
      <c r="D71" s="15" t="s">
        <v>163</v>
      </c>
      <c r="E71" s="16" t="s">
        <v>164</v>
      </c>
      <c r="F71" s="17">
        <v>87</v>
      </c>
      <c r="G71" s="17">
        <f t="shared" si="3"/>
        <v>52.2</v>
      </c>
      <c r="H71" s="17">
        <v>55.67</v>
      </c>
      <c r="I71" s="17">
        <f t="shared" si="4"/>
        <v>22.27</v>
      </c>
      <c r="J71" s="17">
        <f t="shared" si="5"/>
        <v>74.47</v>
      </c>
      <c r="K71" s="18"/>
    </row>
    <row r="72" s="1" customFormat="1" ht="38" customHeight="1" spans="1:11">
      <c r="A72" s="13">
        <v>69</v>
      </c>
      <c r="B72" s="14" t="s">
        <v>160</v>
      </c>
      <c r="C72" s="14" t="s">
        <v>120</v>
      </c>
      <c r="D72" s="15" t="s">
        <v>165</v>
      </c>
      <c r="E72" s="16" t="s">
        <v>166</v>
      </c>
      <c r="F72" s="17">
        <v>85</v>
      </c>
      <c r="G72" s="17">
        <f t="shared" si="3"/>
        <v>51</v>
      </c>
      <c r="H72" s="17">
        <v>50.67</v>
      </c>
      <c r="I72" s="17">
        <f t="shared" si="4"/>
        <v>20.27</v>
      </c>
      <c r="J72" s="17">
        <f t="shared" si="5"/>
        <v>71.27</v>
      </c>
      <c r="K72" s="18"/>
    </row>
    <row r="73" s="1" customFormat="1" ht="38" customHeight="1" spans="1:11">
      <c r="A73" s="13">
        <v>71</v>
      </c>
      <c r="B73" s="14" t="s">
        <v>167</v>
      </c>
      <c r="C73" s="14" t="s">
        <v>120</v>
      </c>
      <c r="D73" s="15" t="s">
        <v>168</v>
      </c>
      <c r="E73" s="16" t="s">
        <v>169</v>
      </c>
      <c r="F73" s="17">
        <v>59</v>
      </c>
      <c r="G73" s="17">
        <f t="shared" si="3"/>
        <v>35.4</v>
      </c>
      <c r="H73" s="17">
        <v>55.67</v>
      </c>
      <c r="I73" s="17">
        <f t="shared" si="4"/>
        <v>22.27</v>
      </c>
      <c r="J73" s="17">
        <f t="shared" si="5"/>
        <v>57.67</v>
      </c>
      <c r="K73" s="18"/>
    </row>
    <row r="74" s="1" customFormat="1" ht="38" customHeight="1" spans="1:11">
      <c r="A74" s="13">
        <v>70</v>
      </c>
      <c r="B74" s="14" t="s">
        <v>167</v>
      </c>
      <c r="C74" s="14" t="s">
        <v>120</v>
      </c>
      <c r="D74" s="15" t="s">
        <v>170</v>
      </c>
      <c r="E74" s="16" t="s">
        <v>171</v>
      </c>
      <c r="F74" s="17">
        <v>59</v>
      </c>
      <c r="G74" s="17">
        <f t="shared" si="3"/>
        <v>35.4</v>
      </c>
      <c r="H74" s="17">
        <v>55</v>
      </c>
      <c r="I74" s="17">
        <f t="shared" si="4"/>
        <v>22</v>
      </c>
      <c r="J74" s="17">
        <f t="shared" si="5"/>
        <v>57.4</v>
      </c>
      <c r="K74" s="18"/>
    </row>
    <row r="75" s="1" customFormat="1" ht="38" customHeight="1" spans="1:11">
      <c r="A75" s="13">
        <v>72</v>
      </c>
      <c r="B75" s="14" t="s">
        <v>167</v>
      </c>
      <c r="C75" s="14" t="s">
        <v>120</v>
      </c>
      <c r="D75" s="15" t="s">
        <v>172</v>
      </c>
      <c r="E75" s="16" t="s">
        <v>173</v>
      </c>
      <c r="F75" s="17">
        <v>51</v>
      </c>
      <c r="G75" s="17">
        <f t="shared" si="3"/>
        <v>30.6</v>
      </c>
      <c r="H75" s="17">
        <v>53.33</v>
      </c>
      <c r="I75" s="17">
        <f t="shared" si="4"/>
        <v>21.33</v>
      </c>
      <c r="J75" s="17">
        <f t="shared" si="5"/>
        <v>51.93</v>
      </c>
      <c r="K75" s="18"/>
    </row>
    <row r="76" s="1" customFormat="1" ht="38" customHeight="1" spans="1:11">
      <c r="A76" s="13">
        <v>73</v>
      </c>
      <c r="B76" s="14" t="s">
        <v>174</v>
      </c>
      <c r="C76" s="14" t="s">
        <v>120</v>
      </c>
      <c r="D76" s="15" t="s">
        <v>175</v>
      </c>
      <c r="E76" s="16" t="s">
        <v>176</v>
      </c>
      <c r="F76" s="17">
        <v>60</v>
      </c>
      <c r="G76" s="17">
        <f t="shared" si="3"/>
        <v>36</v>
      </c>
      <c r="H76" s="17">
        <v>55</v>
      </c>
      <c r="I76" s="17">
        <f t="shared" si="4"/>
        <v>22</v>
      </c>
      <c r="J76" s="17">
        <f t="shared" si="5"/>
        <v>58</v>
      </c>
      <c r="K76" s="18"/>
    </row>
    <row r="77" s="1" customFormat="1" ht="38" customHeight="1" spans="1:11">
      <c r="A77" s="13">
        <v>74</v>
      </c>
      <c r="B77" s="14" t="s">
        <v>174</v>
      </c>
      <c r="C77" s="14" t="s">
        <v>120</v>
      </c>
      <c r="D77" s="15" t="s">
        <v>177</v>
      </c>
      <c r="E77" s="16" t="s">
        <v>178</v>
      </c>
      <c r="F77" s="17">
        <v>55</v>
      </c>
      <c r="G77" s="17">
        <f t="shared" si="3"/>
        <v>33</v>
      </c>
      <c r="H77" s="17">
        <v>55.67</v>
      </c>
      <c r="I77" s="17">
        <f t="shared" si="4"/>
        <v>22.27</v>
      </c>
      <c r="J77" s="17">
        <f t="shared" si="5"/>
        <v>55.27</v>
      </c>
      <c r="K77" s="18"/>
    </row>
    <row r="78" s="1" customFormat="1" ht="38" customHeight="1" spans="1:11">
      <c r="A78" s="13">
        <v>75</v>
      </c>
      <c r="B78" s="14" t="s">
        <v>179</v>
      </c>
      <c r="C78" s="14" t="s">
        <v>120</v>
      </c>
      <c r="D78" s="15" t="s">
        <v>180</v>
      </c>
      <c r="E78" s="16" t="s">
        <v>181</v>
      </c>
      <c r="F78" s="17">
        <v>96</v>
      </c>
      <c r="G78" s="17">
        <f t="shared" si="3"/>
        <v>57.6</v>
      </c>
      <c r="H78" s="17">
        <v>72</v>
      </c>
      <c r="I78" s="17">
        <f t="shared" si="4"/>
        <v>28.8</v>
      </c>
      <c r="J78" s="17">
        <f t="shared" si="5"/>
        <v>86.4</v>
      </c>
      <c r="K78" s="18"/>
    </row>
    <row r="79" s="1" customFormat="1" ht="38" customHeight="1" spans="1:11">
      <c r="A79" s="13">
        <v>77</v>
      </c>
      <c r="B79" s="14" t="s">
        <v>179</v>
      </c>
      <c r="C79" s="14" t="s">
        <v>120</v>
      </c>
      <c r="D79" s="15" t="s">
        <v>182</v>
      </c>
      <c r="E79" s="16" t="s">
        <v>183</v>
      </c>
      <c r="F79" s="17">
        <v>85</v>
      </c>
      <c r="G79" s="17">
        <f t="shared" si="3"/>
        <v>51</v>
      </c>
      <c r="H79" s="17">
        <v>54.33</v>
      </c>
      <c r="I79" s="17">
        <f t="shared" si="4"/>
        <v>21.73</v>
      </c>
      <c r="J79" s="17">
        <f t="shared" si="5"/>
        <v>72.73</v>
      </c>
      <c r="K79" s="18"/>
    </row>
    <row r="80" s="1" customFormat="1" ht="38" customHeight="1" spans="1:11">
      <c r="A80" s="13">
        <v>76</v>
      </c>
      <c r="B80" s="14" t="s">
        <v>179</v>
      </c>
      <c r="C80" s="14" t="s">
        <v>120</v>
      </c>
      <c r="D80" s="15" t="s">
        <v>184</v>
      </c>
      <c r="E80" s="16" t="s">
        <v>185</v>
      </c>
      <c r="F80" s="17">
        <v>85</v>
      </c>
      <c r="G80" s="17">
        <f t="shared" si="3"/>
        <v>51</v>
      </c>
      <c r="H80" s="17">
        <v>54</v>
      </c>
      <c r="I80" s="17">
        <f t="shared" si="4"/>
        <v>21.6</v>
      </c>
      <c r="J80" s="17">
        <f t="shared" si="5"/>
        <v>72.6</v>
      </c>
      <c r="K80" s="18"/>
    </row>
    <row r="81" s="1" customFormat="1" ht="38" customHeight="1" spans="1:11">
      <c r="A81" s="13">
        <v>79</v>
      </c>
      <c r="B81" s="14" t="s">
        <v>186</v>
      </c>
      <c r="C81" s="14" t="s">
        <v>120</v>
      </c>
      <c r="D81" s="15" t="s">
        <v>187</v>
      </c>
      <c r="E81" s="16" t="s">
        <v>188</v>
      </c>
      <c r="F81" s="17">
        <v>81</v>
      </c>
      <c r="G81" s="17">
        <f t="shared" si="3"/>
        <v>48.6</v>
      </c>
      <c r="H81" s="17">
        <v>56.33</v>
      </c>
      <c r="I81" s="17">
        <f t="shared" si="4"/>
        <v>22.53</v>
      </c>
      <c r="J81" s="17">
        <f t="shared" si="5"/>
        <v>71.13</v>
      </c>
      <c r="K81" s="18"/>
    </row>
    <row r="82" s="1" customFormat="1" ht="38" customHeight="1" spans="1:11">
      <c r="A82" s="13">
        <v>78</v>
      </c>
      <c r="B82" s="14" t="s">
        <v>186</v>
      </c>
      <c r="C82" s="14" t="s">
        <v>120</v>
      </c>
      <c r="D82" s="15" t="s">
        <v>189</v>
      </c>
      <c r="E82" s="16" t="s">
        <v>190</v>
      </c>
      <c r="F82" s="17">
        <v>83</v>
      </c>
      <c r="G82" s="17">
        <f t="shared" si="3"/>
        <v>49.8</v>
      </c>
      <c r="H82" s="17">
        <v>51.67</v>
      </c>
      <c r="I82" s="17">
        <f t="shared" si="4"/>
        <v>20.67</v>
      </c>
      <c r="J82" s="17">
        <f t="shared" si="5"/>
        <v>70.47</v>
      </c>
      <c r="K82" s="18"/>
    </row>
    <row r="83" s="1" customFormat="1" ht="38" customHeight="1" spans="1:11">
      <c r="A83" s="13">
        <v>80</v>
      </c>
      <c r="B83" s="14" t="s">
        <v>186</v>
      </c>
      <c r="C83" s="14" t="s">
        <v>120</v>
      </c>
      <c r="D83" s="15" t="s">
        <v>191</v>
      </c>
      <c r="E83" s="16" t="s">
        <v>192</v>
      </c>
      <c r="F83" s="17">
        <v>74</v>
      </c>
      <c r="G83" s="17">
        <f t="shared" si="3"/>
        <v>44.4</v>
      </c>
      <c r="H83" s="17">
        <v>52</v>
      </c>
      <c r="I83" s="17">
        <f t="shared" si="4"/>
        <v>20.8</v>
      </c>
      <c r="J83" s="17">
        <f t="shared" si="5"/>
        <v>65.2</v>
      </c>
      <c r="K83" s="18"/>
    </row>
    <row r="84" s="1" customFormat="1" ht="38" customHeight="1" spans="1:11">
      <c r="A84" s="13">
        <v>81</v>
      </c>
      <c r="B84" s="14" t="s">
        <v>193</v>
      </c>
      <c r="C84" s="14" t="s">
        <v>194</v>
      </c>
      <c r="D84" s="15" t="s">
        <v>195</v>
      </c>
      <c r="E84" s="16" t="s">
        <v>196</v>
      </c>
      <c r="F84" s="17">
        <v>86</v>
      </c>
      <c r="G84" s="17">
        <f t="shared" si="3"/>
        <v>51.6</v>
      </c>
      <c r="H84" s="17">
        <v>55.67</v>
      </c>
      <c r="I84" s="17">
        <f t="shared" si="4"/>
        <v>22.27</v>
      </c>
      <c r="J84" s="17">
        <f t="shared" si="5"/>
        <v>73.87</v>
      </c>
      <c r="K84" s="18"/>
    </row>
    <row r="85" s="1" customFormat="1" ht="38" customHeight="1" spans="1:11">
      <c r="A85" s="13">
        <v>82</v>
      </c>
      <c r="B85" s="14" t="s">
        <v>193</v>
      </c>
      <c r="C85" s="14" t="s">
        <v>194</v>
      </c>
      <c r="D85" s="15" t="s">
        <v>197</v>
      </c>
      <c r="E85" s="16" t="s">
        <v>198</v>
      </c>
      <c r="F85" s="17">
        <v>77</v>
      </c>
      <c r="G85" s="17">
        <f t="shared" si="3"/>
        <v>46.2</v>
      </c>
      <c r="H85" s="17">
        <v>55.67</v>
      </c>
      <c r="I85" s="17">
        <f t="shared" si="4"/>
        <v>22.27</v>
      </c>
      <c r="J85" s="17">
        <f t="shared" si="5"/>
        <v>68.47</v>
      </c>
      <c r="K85" s="18"/>
    </row>
    <row r="86" s="1" customFormat="1" ht="38" customHeight="1" spans="1:11">
      <c r="A86" s="13">
        <v>84</v>
      </c>
      <c r="B86" s="14" t="s">
        <v>193</v>
      </c>
      <c r="C86" s="14" t="s">
        <v>194</v>
      </c>
      <c r="D86" s="15" t="s">
        <v>199</v>
      </c>
      <c r="E86" s="16" t="s">
        <v>200</v>
      </c>
      <c r="F86" s="17">
        <v>75</v>
      </c>
      <c r="G86" s="17">
        <f t="shared" si="3"/>
        <v>45</v>
      </c>
      <c r="H86" s="17">
        <v>56</v>
      </c>
      <c r="I86" s="17">
        <f t="shared" si="4"/>
        <v>22.4</v>
      </c>
      <c r="J86" s="17">
        <f t="shared" si="5"/>
        <v>67.4</v>
      </c>
      <c r="K86" s="18"/>
    </row>
    <row r="87" s="1" customFormat="1" ht="38" customHeight="1" spans="1:11">
      <c r="A87" s="13">
        <v>83</v>
      </c>
      <c r="B87" s="14" t="s">
        <v>193</v>
      </c>
      <c r="C87" s="14" t="s">
        <v>194</v>
      </c>
      <c r="D87" s="15" t="s">
        <v>201</v>
      </c>
      <c r="E87" s="16" t="s">
        <v>202</v>
      </c>
      <c r="F87" s="17">
        <v>75</v>
      </c>
      <c r="G87" s="17">
        <f t="shared" si="3"/>
        <v>45</v>
      </c>
      <c r="H87" s="17">
        <v>0</v>
      </c>
      <c r="I87" s="17">
        <f t="shared" si="4"/>
        <v>0</v>
      </c>
      <c r="J87" s="17">
        <f t="shared" si="5"/>
        <v>45</v>
      </c>
      <c r="K87" s="18" t="str">
        <f>_xlfn.XLOOKUP(D87,'[1]面试成绩-原始表'!$E:$E,'[1]面试成绩-原始表'!$I:$I)</f>
        <v>面试缺考</v>
      </c>
    </row>
    <row r="88" s="1" customFormat="1" ht="38" customHeight="1" spans="1:11">
      <c r="A88" s="13">
        <v>85</v>
      </c>
      <c r="B88" s="14" t="s">
        <v>193</v>
      </c>
      <c r="C88" s="14" t="s">
        <v>194</v>
      </c>
      <c r="D88" s="15" t="s">
        <v>203</v>
      </c>
      <c r="E88" s="16" t="s">
        <v>204</v>
      </c>
      <c r="F88" s="17">
        <v>73</v>
      </c>
      <c r="G88" s="17">
        <f t="shared" si="3"/>
        <v>43.8</v>
      </c>
      <c r="H88" s="17">
        <v>0</v>
      </c>
      <c r="I88" s="17">
        <f t="shared" si="4"/>
        <v>0</v>
      </c>
      <c r="J88" s="17">
        <f t="shared" si="5"/>
        <v>43.8</v>
      </c>
      <c r="K88" s="18" t="str">
        <f>_xlfn.XLOOKUP(D88,'[1]面试成绩-原始表'!$E:$E,'[1]面试成绩-原始表'!$I:$I)</f>
        <v>面试缺考</v>
      </c>
    </row>
    <row r="89" s="1" customFormat="1" ht="38" customHeight="1" spans="1:11">
      <c r="A89" s="13">
        <v>86</v>
      </c>
      <c r="B89" s="14" t="s">
        <v>193</v>
      </c>
      <c r="C89" s="14" t="s">
        <v>194</v>
      </c>
      <c r="D89" s="15" t="s">
        <v>205</v>
      </c>
      <c r="E89" s="16" t="s">
        <v>206</v>
      </c>
      <c r="F89" s="17">
        <v>73</v>
      </c>
      <c r="G89" s="17">
        <f t="shared" si="3"/>
        <v>43.8</v>
      </c>
      <c r="H89" s="17">
        <v>0</v>
      </c>
      <c r="I89" s="17">
        <f t="shared" si="4"/>
        <v>0</v>
      </c>
      <c r="J89" s="17">
        <f t="shared" si="5"/>
        <v>43.8</v>
      </c>
      <c r="K89" s="18" t="str">
        <f>_xlfn.XLOOKUP(D89,'[1]面试成绩-原始表'!$E:$E,'[1]面试成绩-原始表'!$I:$I)</f>
        <v>面试缺考</v>
      </c>
    </row>
    <row r="90" s="1" customFormat="1" ht="38" customHeight="1" spans="1:11">
      <c r="A90" s="13">
        <v>87</v>
      </c>
      <c r="B90" s="14" t="s">
        <v>207</v>
      </c>
      <c r="C90" s="14" t="s">
        <v>194</v>
      </c>
      <c r="D90" s="15" t="s">
        <v>208</v>
      </c>
      <c r="E90" s="16" t="s">
        <v>209</v>
      </c>
      <c r="F90" s="17">
        <v>81</v>
      </c>
      <c r="G90" s="17">
        <f t="shared" si="3"/>
        <v>48.6</v>
      </c>
      <c r="H90" s="17">
        <v>56.67</v>
      </c>
      <c r="I90" s="17">
        <f t="shared" si="4"/>
        <v>22.67</v>
      </c>
      <c r="J90" s="17">
        <f t="shared" si="5"/>
        <v>71.27</v>
      </c>
      <c r="K90" s="18"/>
    </row>
    <row r="91" s="1" customFormat="1" ht="38" customHeight="1" spans="1:11">
      <c r="A91" s="13">
        <v>88</v>
      </c>
      <c r="B91" s="14" t="s">
        <v>207</v>
      </c>
      <c r="C91" s="14" t="s">
        <v>194</v>
      </c>
      <c r="D91" s="15" t="s">
        <v>210</v>
      </c>
      <c r="E91" s="16" t="s">
        <v>211</v>
      </c>
      <c r="F91" s="17">
        <v>73</v>
      </c>
      <c r="G91" s="17">
        <f t="shared" si="3"/>
        <v>43.8</v>
      </c>
      <c r="H91" s="17">
        <v>57</v>
      </c>
      <c r="I91" s="17">
        <f t="shared" si="4"/>
        <v>22.8</v>
      </c>
      <c r="J91" s="17">
        <f t="shared" si="5"/>
        <v>66.6</v>
      </c>
      <c r="K91" s="18"/>
    </row>
    <row r="92" s="1" customFormat="1" ht="38" customHeight="1" spans="1:11">
      <c r="A92" s="13">
        <v>89</v>
      </c>
      <c r="B92" s="14" t="s">
        <v>207</v>
      </c>
      <c r="C92" s="14" t="s">
        <v>194</v>
      </c>
      <c r="D92" s="15" t="s">
        <v>212</v>
      </c>
      <c r="E92" s="16" t="s">
        <v>213</v>
      </c>
      <c r="F92" s="17">
        <v>72</v>
      </c>
      <c r="G92" s="17">
        <f t="shared" si="3"/>
        <v>43.2</v>
      </c>
      <c r="H92" s="17">
        <v>55.67</v>
      </c>
      <c r="I92" s="17">
        <f t="shared" si="4"/>
        <v>22.27</v>
      </c>
      <c r="J92" s="17">
        <f t="shared" si="5"/>
        <v>65.47</v>
      </c>
      <c r="K92" s="18"/>
    </row>
    <row r="93" s="1" customFormat="1" ht="38" customHeight="1" spans="1:11">
      <c r="A93" s="13">
        <v>94</v>
      </c>
      <c r="B93" s="14" t="s">
        <v>207</v>
      </c>
      <c r="C93" s="14" t="s">
        <v>194</v>
      </c>
      <c r="D93" s="15" t="s">
        <v>214</v>
      </c>
      <c r="E93" s="16" t="s">
        <v>215</v>
      </c>
      <c r="F93" s="17">
        <v>70</v>
      </c>
      <c r="G93" s="17">
        <f t="shared" si="3"/>
        <v>42</v>
      </c>
      <c r="H93" s="17">
        <v>57</v>
      </c>
      <c r="I93" s="17">
        <f t="shared" si="4"/>
        <v>22.8</v>
      </c>
      <c r="J93" s="17">
        <f t="shared" si="5"/>
        <v>64.8</v>
      </c>
      <c r="K93" s="18"/>
    </row>
    <row r="94" s="1" customFormat="1" ht="38" customHeight="1" spans="1:11">
      <c r="A94" s="13">
        <v>91</v>
      </c>
      <c r="B94" s="14" t="s">
        <v>207</v>
      </c>
      <c r="C94" s="14" t="s">
        <v>194</v>
      </c>
      <c r="D94" s="15" t="s">
        <v>216</v>
      </c>
      <c r="E94" s="16" t="s">
        <v>217</v>
      </c>
      <c r="F94" s="17">
        <v>71</v>
      </c>
      <c r="G94" s="17">
        <f t="shared" si="3"/>
        <v>42.6</v>
      </c>
      <c r="H94" s="17">
        <v>55.33</v>
      </c>
      <c r="I94" s="17">
        <f t="shared" si="4"/>
        <v>22.13</v>
      </c>
      <c r="J94" s="17">
        <f t="shared" si="5"/>
        <v>64.73</v>
      </c>
      <c r="K94" s="18"/>
    </row>
    <row r="95" s="1" customFormat="1" ht="38" customHeight="1" spans="1:11">
      <c r="A95" s="13">
        <v>93</v>
      </c>
      <c r="B95" s="14" t="s">
        <v>207</v>
      </c>
      <c r="C95" s="14" t="s">
        <v>194</v>
      </c>
      <c r="D95" s="15" t="s">
        <v>218</v>
      </c>
      <c r="E95" s="16" t="s">
        <v>219</v>
      </c>
      <c r="F95" s="17">
        <v>71</v>
      </c>
      <c r="G95" s="17">
        <f t="shared" si="3"/>
        <v>42.6</v>
      </c>
      <c r="H95" s="17">
        <v>55.33</v>
      </c>
      <c r="I95" s="17">
        <f t="shared" si="4"/>
        <v>22.13</v>
      </c>
      <c r="J95" s="17">
        <f t="shared" si="5"/>
        <v>64.73</v>
      </c>
      <c r="K95" s="18"/>
    </row>
    <row r="96" s="1" customFormat="1" ht="38" customHeight="1" spans="1:11">
      <c r="A96" s="13">
        <v>92</v>
      </c>
      <c r="B96" s="14" t="s">
        <v>207</v>
      </c>
      <c r="C96" s="14" t="s">
        <v>194</v>
      </c>
      <c r="D96" s="15" t="s">
        <v>220</v>
      </c>
      <c r="E96" s="16" t="s">
        <v>221</v>
      </c>
      <c r="F96" s="17">
        <v>71</v>
      </c>
      <c r="G96" s="17">
        <f t="shared" si="3"/>
        <v>42.6</v>
      </c>
      <c r="H96" s="17">
        <v>53.67</v>
      </c>
      <c r="I96" s="17">
        <f t="shared" si="4"/>
        <v>21.47</v>
      </c>
      <c r="J96" s="17">
        <f t="shared" si="5"/>
        <v>64.07</v>
      </c>
      <c r="K96" s="18"/>
    </row>
    <row r="97" s="1" customFormat="1" ht="38" customHeight="1" spans="1:11">
      <c r="A97" s="13">
        <v>95</v>
      </c>
      <c r="B97" s="14" t="s">
        <v>207</v>
      </c>
      <c r="C97" s="14" t="s">
        <v>194</v>
      </c>
      <c r="D97" s="15" t="s">
        <v>222</v>
      </c>
      <c r="E97" s="16" t="s">
        <v>223</v>
      </c>
      <c r="F97" s="17">
        <v>70</v>
      </c>
      <c r="G97" s="17">
        <f t="shared" si="3"/>
        <v>42</v>
      </c>
      <c r="H97" s="17">
        <v>54.67</v>
      </c>
      <c r="I97" s="17">
        <f t="shared" si="4"/>
        <v>21.87</v>
      </c>
      <c r="J97" s="17">
        <f t="shared" si="5"/>
        <v>63.87</v>
      </c>
      <c r="K97" s="18"/>
    </row>
    <row r="98" s="1" customFormat="1" ht="38" customHeight="1" spans="1:11">
      <c r="A98" s="13">
        <v>90</v>
      </c>
      <c r="B98" s="14" t="s">
        <v>207</v>
      </c>
      <c r="C98" s="14" t="s">
        <v>194</v>
      </c>
      <c r="D98" s="15" t="s">
        <v>224</v>
      </c>
      <c r="E98" s="16" t="s">
        <v>225</v>
      </c>
      <c r="F98" s="17">
        <v>71</v>
      </c>
      <c r="G98" s="17">
        <f t="shared" si="3"/>
        <v>42.6</v>
      </c>
      <c r="H98" s="17">
        <v>50</v>
      </c>
      <c r="I98" s="17">
        <f t="shared" si="4"/>
        <v>20</v>
      </c>
      <c r="J98" s="17">
        <f t="shared" si="5"/>
        <v>62.6</v>
      </c>
      <c r="K98" s="18"/>
    </row>
    <row r="99" s="1" customFormat="1" ht="38" customHeight="1" spans="1:11">
      <c r="A99" s="13">
        <v>96</v>
      </c>
      <c r="B99" s="14" t="s">
        <v>226</v>
      </c>
      <c r="C99" s="14" t="s">
        <v>194</v>
      </c>
      <c r="D99" s="15" t="s">
        <v>227</v>
      </c>
      <c r="E99" s="16" t="s">
        <v>228</v>
      </c>
      <c r="F99" s="17">
        <v>68</v>
      </c>
      <c r="G99" s="17">
        <f t="shared" si="3"/>
        <v>40.8</v>
      </c>
      <c r="H99" s="17">
        <v>81.33</v>
      </c>
      <c r="I99" s="17">
        <f t="shared" si="4"/>
        <v>32.53</v>
      </c>
      <c r="J99" s="17">
        <f t="shared" si="5"/>
        <v>73.33</v>
      </c>
      <c r="K99" s="18"/>
    </row>
    <row r="100" s="1" customFormat="1" ht="38" customHeight="1" spans="1:11">
      <c r="A100" s="13">
        <v>97</v>
      </c>
      <c r="B100" s="14" t="s">
        <v>226</v>
      </c>
      <c r="C100" s="14" t="s">
        <v>194</v>
      </c>
      <c r="D100" s="15" t="s">
        <v>229</v>
      </c>
      <c r="E100" s="16" t="s">
        <v>230</v>
      </c>
      <c r="F100" s="17">
        <v>57</v>
      </c>
      <c r="G100" s="17">
        <f t="shared" si="3"/>
        <v>34.2</v>
      </c>
      <c r="H100" s="17">
        <v>63.67</v>
      </c>
      <c r="I100" s="17">
        <f t="shared" si="4"/>
        <v>25.47</v>
      </c>
      <c r="J100" s="17">
        <f t="shared" si="5"/>
        <v>59.67</v>
      </c>
      <c r="K100" s="18"/>
    </row>
    <row r="101" s="1" customFormat="1" ht="38" customHeight="1" spans="1:11">
      <c r="A101" s="13">
        <v>98</v>
      </c>
      <c r="B101" s="14" t="s">
        <v>226</v>
      </c>
      <c r="C101" s="14" t="s">
        <v>194</v>
      </c>
      <c r="D101" s="15" t="s">
        <v>231</v>
      </c>
      <c r="E101" s="16" t="s">
        <v>232</v>
      </c>
      <c r="F101" s="17">
        <v>54</v>
      </c>
      <c r="G101" s="17">
        <f t="shared" si="3"/>
        <v>32.4</v>
      </c>
      <c r="H101" s="17">
        <v>61</v>
      </c>
      <c r="I101" s="17">
        <f t="shared" si="4"/>
        <v>24.4</v>
      </c>
      <c r="J101" s="17">
        <f t="shared" si="5"/>
        <v>56.8</v>
      </c>
      <c r="K101" s="18"/>
    </row>
    <row r="102" s="1" customFormat="1" ht="38" customHeight="1" spans="1:11">
      <c r="A102" s="13">
        <v>99</v>
      </c>
      <c r="B102" s="14" t="s">
        <v>233</v>
      </c>
      <c r="C102" s="14" t="s">
        <v>194</v>
      </c>
      <c r="D102" s="15" t="s">
        <v>234</v>
      </c>
      <c r="E102" s="16" t="s">
        <v>235</v>
      </c>
      <c r="F102" s="17">
        <v>91</v>
      </c>
      <c r="G102" s="17">
        <f t="shared" si="3"/>
        <v>54.6</v>
      </c>
      <c r="H102" s="17">
        <v>71.33</v>
      </c>
      <c r="I102" s="17">
        <f t="shared" si="4"/>
        <v>28.53</v>
      </c>
      <c r="J102" s="17">
        <f t="shared" si="5"/>
        <v>83.13</v>
      </c>
      <c r="K102" s="18"/>
    </row>
    <row r="103" s="1" customFormat="1" ht="38" customHeight="1" spans="1:11">
      <c r="A103" s="13">
        <v>101</v>
      </c>
      <c r="B103" s="14" t="s">
        <v>233</v>
      </c>
      <c r="C103" s="14" t="s">
        <v>194</v>
      </c>
      <c r="D103" s="15" t="s">
        <v>236</v>
      </c>
      <c r="E103" s="16" t="s">
        <v>237</v>
      </c>
      <c r="F103" s="17">
        <v>82</v>
      </c>
      <c r="G103" s="17">
        <f t="shared" si="3"/>
        <v>49.2</v>
      </c>
      <c r="H103" s="17">
        <v>83.33</v>
      </c>
      <c r="I103" s="17">
        <f t="shared" si="4"/>
        <v>33.33</v>
      </c>
      <c r="J103" s="17">
        <f t="shared" si="5"/>
        <v>82.53</v>
      </c>
      <c r="K103" s="18"/>
    </row>
    <row r="104" s="1" customFormat="1" ht="38" customHeight="1" spans="1:11">
      <c r="A104" s="13">
        <v>100</v>
      </c>
      <c r="B104" s="14" t="s">
        <v>233</v>
      </c>
      <c r="C104" s="14" t="s">
        <v>194</v>
      </c>
      <c r="D104" s="15" t="s">
        <v>238</v>
      </c>
      <c r="E104" s="16" t="s">
        <v>239</v>
      </c>
      <c r="F104" s="17">
        <v>91</v>
      </c>
      <c r="G104" s="17">
        <f t="shared" si="3"/>
        <v>54.6</v>
      </c>
      <c r="H104" s="17">
        <v>56.67</v>
      </c>
      <c r="I104" s="17">
        <f t="shared" si="4"/>
        <v>22.67</v>
      </c>
      <c r="J104" s="17">
        <f t="shared" si="5"/>
        <v>77.27</v>
      </c>
      <c r="K104" s="18"/>
    </row>
    <row r="105" s="1" customFormat="1" ht="38" customHeight="1" spans="1:11">
      <c r="A105" s="13">
        <v>102</v>
      </c>
      <c r="B105" s="14" t="s">
        <v>240</v>
      </c>
      <c r="C105" s="14" t="s">
        <v>194</v>
      </c>
      <c r="D105" s="15" t="s">
        <v>241</v>
      </c>
      <c r="E105" s="16" t="s">
        <v>242</v>
      </c>
      <c r="F105" s="17">
        <v>91</v>
      </c>
      <c r="G105" s="17">
        <f t="shared" si="3"/>
        <v>54.6</v>
      </c>
      <c r="H105" s="17">
        <v>70.33</v>
      </c>
      <c r="I105" s="17">
        <f t="shared" si="4"/>
        <v>28.13</v>
      </c>
      <c r="J105" s="17">
        <f t="shared" si="5"/>
        <v>82.73</v>
      </c>
      <c r="K105" s="18"/>
    </row>
    <row r="106" s="1" customFormat="1" ht="38" customHeight="1" spans="1:11">
      <c r="A106" s="13">
        <v>106</v>
      </c>
      <c r="B106" s="14" t="s">
        <v>240</v>
      </c>
      <c r="C106" s="14" t="s">
        <v>194</v>
      </c>
      <c r="D106" s="15" t="s">
        <v>243</v>
      </c>
      <c r="E106" s="16" t="s">
        <v>244</v>
      </c>
      <c r="F106" s="17">
        <v>87</v>
      </c>
      <c r="G106" s="17">
        <f t="shared" si="3"/>
        <v>52.2</v>
      </c>
      <c r="H106" s="17">
        <v>65</v>
      </c>
      <c r="I106" s="17">
        <f t="shared" si="4"/>
        <v>26</v>
      </c>
      <c r="J106" s="17">
        <f t="shared" si="5"/>
        <v>78.2</v>
      </c>
      <c r="K106" s="18"/>
    </row>
    <row r="107" s="1" customFormat="1" ht="38" customHeight="1" spans="1:11">
      <c r="A107" s="13">
        <v>103</v>
      </c>
      <c r="B107" s="14" t="s">
        <v>240</v>
      </c>
      <c r="C107" s="14" t="s">
        <v>194</v>
      </c>
      <c r="D107" s="15" t="s">
        <v>245</v>
      </c>
      <c r="E107" s="16" t="s">
        <v>246</v>
      </c>
      <c r="F107" s="17">
        <v>90</v>
      </c>
      <c r="G107" s="17">
        <f t="shared" si="3"/>
        <v>54</v>
      </c>
      <c r="H107" s="17">
        <v>55.67</v>
      </c>
      <c r="I107" s="17">
        <f t="shared" si="4"/>
        <v>22.27</v>
      </c>
      <c r="J107" s="17">
        <f t="shared" si="5"/>
        <v>76.27</v>
      </c>
      <c r="K107" s="18"/>
    </row>
    <row r="108" s="1" customFormat="1" ht="38" customHeight="1" spans="1:11">
      <c r="A108" s="13">
        <v>104</v>
      </c>
      <c r="B108" s="14" t="s">
        <v>240</v>
      </c>
      <c r="C108" s="14" t="s">
        <v>194</v>
      </c>
      <c r="D108" s="15" t="s">
        <v>247</v>
      </c>
      <c r="E108" s="16" t="s">
        <v>248</v>
      </c>
      <c r="F108" s="17">
        <v>89</v>
      </c>
      <c r="G108" s="17">
        <f t="shared" si="3"/>
        <v>53.4</v>
      </c>
      <c r="H108" s="17">
        <v>54.33</v>
      </c>
      <c r="I108" s="17">
        <f t="shared" si="4"/>
        <v>21.73</v>
      </c>
      <c r="J108" s="17">
        <f t="shared" si="5"/>
        <v>75.13</v>
      </c>
      <c r="K108" s="18"/>
    </row>
    <row r="109" s="1" customFormat="1" ht="38" customHeight="1" spans="1:11">
      <c r="A109" s="13">
        <v>107</v>
      </c>
      <c r="B109" s="14" t="s">
        <v>240</v>
      </c>
      <c r="C109" s="14" t="s">
        <v>194</v>
      </c>
      <c r="D109" s="15" t="s">
        <v>249</v>
      </c>
      <c r="E109" s="16" t="s">
        <v>250</v>
      </c>
      <c r="F109" s="17">
        <v>87</v>
      </c>
      <c r="G109" s="17">
        <f t="shared" si="3"/>
        <v>52.2</v>
      </c>
      <c r="H109" s="17">
        <v>57</v>
      </c>
      <c r="I109" s="17">
        <f t="shared" si="4"/>
        <v>22.8</v>
      </c>
      <c r="J109" s="17">
        <f t="shared" si="5"/>
        <v>75</v>
      </c>
      <c r="K109" s="18"/>
    </row>
    <row r="110" s="1" customFormat="1" ht="38" customHeight="1" spans="1:11">
      <c r="A110" s="13">
        <v>105</v>
      </c>
      <c r="B110" s="14" t="s">
        <v>240</v>
      </c>
      <c r="C110" s="14" t="s">
        <v>194</v>
      </c>
      <c r="D110" s="15" t="s">
        <v>251</v>
      </c>
      <c r="E110" s="16" t="s">
        <v>252</v>
      </c>
      <c r="F110" s="17">
        <v>89</v>
      </c>
      <c r="G110" s="17">
        <f t="shared" si="3"/>
        <v>53.4</v>
      </c>
      <c r="H110" s="17">
        <v>52</v>
      </c>
      <c r="I110" s="17">
        <f t="shared" si="4"/>
        <v>20.8</v>
      </c>
      <c r="J110" s="17">
        <f t="shared" si="5"/>
        <v>74.2</v>
      </c>
      <c r="K110" s="18"/>
    </row>
    <row r="111" s="1" customFormat="1" ht="38" customHeight="1" spans="1:11">
      <c r="A111" s="13">
        <v>108</v>
      </c>
      <c r="B111" s="14" t="s">
        <v>253</v>
      </c>
      <c r="C111" s="14" t="s">
        <v>194</v>
      </c>
      <c r="D111" s="15" t="s">
        <v>254</v>
      </c>
      <c r="E111" s="16" t="s">
        <v>255</v>
      </c>
      <c r="F111" s="17">
        <v>88</v>
      </c>
      <c r="G111" s="17">
        <f t="shared" si="3"/>
        <v>52.8</v>
      </c>
      <c r="H111" s="17">
        <v>65.33</v>
      </c>
      <c r="I111" s="17">
        <f t="shared" si="4"/>
        <v>26.13</v>
      </c>
      <c r="J111" s="17">
        <f t="shared" si="5"/>
        <v>78.93</v>
      </c>
      <c r="K111" s="18"/>
    </row>
    <row r="112" s="1" customFormat="1" ht="38" customHeight="1" spans="1:11">
      <c r="A112" s="13">
        <v>109</v>
      </c>
      <c r="B112" s="14" t="s">
        <v>253</v>
      </c>
      <c r="C112" s="14" t="s">
        <v>194</v>
      </c>
      <c r="D112" s="15" t="s">
        <v>256</v>
      </c>
      <c r="E112" s="16" t="s">
        <v>257</v>
      </c>
      <c r="F112" s="17">
        <v>87</v>
      </c>
      <c r="G112" s="17">
        <f t="shared" si="3"/>
        <v>52.2</v>
      </c>
      <c r="H112" s="17">
        <v>56.67</v>
      </c>
      <c r="I112" s="17">
        <f t="shared" si="4"/>
        <v>22.67</v>
      </c>
      <c r="J112" s="17">
        <f t="shared" si="5"/>
        <v>74.87</v>
      </c>
      <c r="K112" s="18"/>
    </row>
    <row r="113" s="1" customFormat="1" ht="38" customHeight="1" spans="1:11">
      <c r="A113" s="13">
        <v>110</v>
      </c>
      <c r="B113" s="14" t="s">
        <v>253</v>
      </c>
      <c r="C113" s="14" t="s">
        <v>194</v>
      </c>
      <c r="D113" s="15" t="s">
        <v>258</v>
      </c>
      <c r="E113" s="16" t="s">
        <v>259</v>
      </c>
      <c r="F113" s="17">
        <v>79</v>
      </c>
      <c r="G113" s="17">
        <f t="shared" si="3"/>
        <v>47.4</v>
      </c>
      <c r="H113" s="17">
        <v>0</v>
      </c>
      <c r="I113" s="17">
        <f t="shared" si="4"/>
        <v>0</v>
      </c>
      <c r="J113" s="17">
        <f t="shared" si="5"/>
        <v>47.4</v>
      </c>
      <c r="K113" s="18" t="str">
        <f>_xlfn.XLOOKUP(D113,'[1]面试成绩-原始表'!$E:$E,'[1]面试成绩-原始表'!$I:$I)</f>
        <v>面试缺考</v>
      </c>
    </row>
    <row r="114" s="1" customFormat="1" ht="38" customHeight="1" spans="1:11">
      <c r="A114" s="13">
        <v>112</v>
      </c>
      <c r="B114" s="14" t="s">
        <v>167</v>
      </c>
      <c r="C114" s="14" t="s">
        <v>194</v>
      </c>
      <c r="D114" s="15" t="s">
        <v>260</v>
      </c>
      <c r="E114" s="16" t="s">
        <v>261</v>
      </c>
      <c r="F114" s="17">
        <v>66</v>
      </c>
      <c r="G114" s="17">
        <f t="shared" si="3"/>
        <v>39.6</v>
      </c>
      <c r="H114" s="17">
        <v>55.67</v>
      </c>
      <c r="I114" s="17">
        <f t="shared" si="4"/>
        <v>22.27</v>
      </c>
      <c r="J114" s="17">
        <f t="shared" si="5"/>
        <v>61.87</v>
      </c>
      <c r="K114" s="18"/>
    </row>
    <row r="115" s="1" customFormat="1" ht="38" customHeight="1" spans="1:11">
      <c r="A115" s="13">
        <v>114</v>
      </c>
      <c r="B115" s="14" t="s">
        <v>167</v>
      </c>
      <c r="C115" s="14" t="s">
        <v>194</v>
      </c>
      <c r="D115" s="15" t="s">
        <v>262</v>
      </c>
      <c r="E115" s="16" t="s">
        <v>263</v>
      </c>
      <c r="F115" s="17">
        <v>62</v>
      </c>
      <c r="G115" s="17">
        <f t="shared" si="3"/>
        <v>37.2</v>
      </c>
      <c r="H115" s="17">
        <v>55.67</v>
      </c>
      <c r="I115" s="17">
        <f t="shared" si="4"/>
        <v>22.27</v>
      </c>
      <c r="J115" s="17">
        <f t="shared" si="5"/>
        <v>59.47</v>
      </c>
      <c r="K115" s="18"/>
    </row>
    <row r="116" s="1" customFormat="1" ht="38" customHeight="1" spans="1:11">
      <c r="A116" s="13">
        <v>113</v>
      </c>
      <c r="B116" s="14" t="s">
        <v>167</v>
      </c>
      <c r="C116" s="14" t="s">
        <v>194</v>
      </c>
      <c r="D116" s="15" t="s">
        <v>264</v>
      </c>
      <c r="E116" s="16" t="s">
        <v>265</v>
      </c>
      <c r="F116" s="17">
        <v>63</v>
      </c>
      <c r="G116" s="17">
        <f t="shared" si="3"/>
        <v>37.8</v>
      </c>
      <c r="H116" s="17">
        <v>51.67</v>
      </c>
      <c r="I116" s="17">
        <f t="shared" si="4"/>
        <v>20.67</v>
      </c>
      <c r="J116" s="17">
        <f t="shared" si="5"/>
        <v>58.47</v>
      </c>
      <c r="K116" s="18"/>
    </row>
    <row r="117" s="1" customFormat="1" ht="38" customHeight="1" spans="1:11">
      <c r="A117" s="13">
        <v>118</v>
      </c>
      <c r="B117" s="14" t="s">
        <v>167</v>
      </c>
      <c r="C117" s="14" t="s">
        <v>194</v>
      </c>
      <c r="D117" s="15" t="s">
        <v>266</v>
      </c>
      <c r="E117" s="16" t="s">
        <v>267</v>
      </c>
      <c r="F117" s="17">
        <v>58</v>
      </c>
      <c r="G117" s="17">
        <f t="shared" si="3"/>
        <v>34.8</v>
      </c>
      <c r="H117" s="17">
        <v>57.67</v>
      </c>
      <c r="I117" s="17">
        <f t="shared" si="4"/>
        <v>23.07</v>
      </c>
      <c r="J117" s="17">
        <f t="shared" si="5"/>
        <v>57.87</v>
      </c>
      <c r="K117" s="18"/>
    </row>
    <row r="118" s="1" customFormat="1" ht="38" customHeight="1" spans="1:11">
      <c r="A118" s="13">
        <v>121</v>
      </c>
      <c r="B118" s="14" t="s">
        <v>167</v>
      </c>
      <c r="C118" s="14" t="s">
        <v>194</v>
      </c>
      <c r="D118" s="15" t="s">
        <v>268</v>
      </c>
      <c r="E118" s="16" t="s">
        <v>269</v>
      </c>
      <c r="F118" s="17">
        <v>57</v>
      </c>
      <c r="G118" s="17">
        <f t="shared" si="3"/>
        <v>34.2</v>
      </c>
      <c r="H118" s="17">
        <v>54</v>
      </c>
      <c r="I118" s="17">
        <f t="shared" si="4"/>
        <v>21.6</v>
      </c>
      <c r="J118" s="17">
        <f t="shared" si="5"/>
        <v>55.8</v>
      </c>
      <c r="K118" s="18"/>
    </row>
    <row r="119" s="1" customFormat="1" ht="38" customHeight="1" spans="1:11">
      <c r="A119" s="13">
        <v>117</v>
      </c>
      <c r="B119" s="14" t="s">
        <v>167</v>
      </c>
      <c r="C119" s="14" t="s">
        <v>194</v>
      </c>
      <c r="D119" s="15" t="s">
        <v>270</v>
      </c>
      <c r="E119" s="16" t="s">
        <v>271</v>
      </c>
      <c r="F119" s="17">
        <v>58</v>
      </c>
      <c r="G119" s="17">
        <f t="shared" si="3"/>
        <v>34.8</v>
      </c>
      <c r="H119" s="17">
        <v>52.33</v>
      </c>
      <c r="I119" s="17">
        <f t="shared" si="4"/>
        <v>20.93</v>
      </c>
      <c r="J119" s="17">
        <f t="shared" si="5"/>
        <v>55.73</v>
      </c>
      <c r="K119" s="18"/>
    </row>
    <row r="120" s="1" customFormat="1" ht="38" customHeight="1" spans="1:11">
      <c r="A120" s="13">
        <v>119</v>
      </c>
      <c r="B120" s="14" t="s">
        <v>167</v>
      </c>
      <c r="C120" s="14" t="s">
        <v>194</v>
      </c>
      <c r="D120" s="15" t="s">
        <v>272</v>
      </c>
      <c r="E120" s="16" t="s">
        <v>273</v>
      </c>
      <c r="F120" s="17">
        <v>57</v>
      </c>
      <c r="G120" s="17">
        <f t="shared" si="3"/>
        <v>34.2</v>
      </c>
      <c r="H120" s="17">
        <v>51.33</v>
      </c>
      <c r="I120" s="17">
        <f t="shared" si="4"/>
        <v>20.53</v>
      </c>
      <c r="J120" s="17">
        <f t="shared" si="5"/>
        <v>54.73</v>
      </c>
      <c r="K120" s="18"/>
    </row>
    <row r="121" s="1" customFormat="1" ht="38" customHeight="1" spans="1:11">
      <c r="A121" s="13">
        <v>111</v>
      </c>
      <c r="B121" s="14" t="s">
        <v>167</v>
      </c>
      <c r="C121" s="14" t="s">
        <v>194</v>
      </c>
      <c r="D121" s="15" t="s">
        <v>274</v>
      </c>
      <c r="E121" s="16" t="s">
        <v>275</v>
      </c>
      <c r="F121" s="17">
        <v>70</v>
      </c>
      <c r="G121" s="17">
        <f t="shared" si="3"/>
        <v>42</v>
      </c>
      <c r="H121" s="17">
        <v>0</v>
      </c>
      <c r="I121" s="17">
        <f t="shared" si="4"/>
        <v>0</v>
      </c>
      <c r="J121" s="17">
        <f t="shared" si="5"/>
        <v>42</v>
      </c>
      <c r="K121" s="18" t="str">
        <f>_xlfn.XLOOKUP(D121,'[1]面试成绩-原始表'!$E:$E,'[1]面试成绩-原始表'!$I:$I)</f>
        <v>面试缺考</v>
      </c>
    </row>
    <row r="122" s="1" customFormat="1" ht="38" customHeight="1" spans="1:11">
      <c r="A122" s="13">
        <v>115</v>
      </c>
      <c r="B122" s="14" t="s">
        <v>167</v>
      </c>
      <c r="C122" s="14" t="s">
        <v>194</v>
      </c>
      <c r="D122" s="15" t="s">
        <v>276</v>
      </c>
      <c r="E122" s="16" t="s">
        <v>277</v>
      </c>
      <c r="F122" s="17">
        <v>62</v>
      </c>
      <c r="G122" s="17">
        <f t="shared" si="3"/>
        <v>37.2</v>
      </c>
      <c r="H122" s="17">
        <v>0</v>
      </c>
      <c r="I122" s="17">
        <f t="shared" si="4"/>
        <v>0</v>
      </c>
      <c r="J122" s="17">
        <f t="shared" si="5"/>
        <v>37.2</v>
      </c>
      <c r="K122" s="18" t="str">
        <f>_xlfn.XLOOKUP(D122,'[1]面试成绩-原始表'!$E:$E,'[1]面试成绩-原始表'!$I:$I)</f>
        <v>面试缺考</v>
      </c>
    </row>
    <row r="123" s="1" customFormat="1" ht="38" customHeight="1" spans="1:11">
      <c r="A123" s="13">
        <v>116</v>
      </c>
      <c r="B123" s="14" t="s">
        <v>167</v>
      </c>
      <c r="C123" s="14" t="s">
        <v>194</v>
      </c>
      <c r="D123" s="15" t="s">
        <v>278</v>
      </c>
      <c r="E123" s="16" t="s">
        <v>279</v>
      </c>
      <c r="F123" s="17">
        <v>60</v>
      </c>
      <c r="G123" s="17">
        <f t="shared" si="3"/>
        <v>36</v>
      </c>
      <c r="H123" s="17">
        <v>0</v>
      </c>
      <c r="I123" s="17">
        <f t="shared" si="4"/>
        <v>0</v>
      </c>
      <c r="J123" s="17">
        <f t="shared" si="5"/>
        <v>36</v>
      </c>
      <c r="K123" s="18" t="str">
        <f>_xlfn.XLOOKUP(D123,'[1]面试成绩-原始表'!$E:$E,'[1]面试成绩-原始表'!$I:$I)</f>
        <v>面试缺考</v>
      </c>
    </row>
    <row r="124" s="1" customFormat="1" ht="38" customHeight="1" spans="1:11">
      <c r="A124" s="13">
        <v>120</v>
      </c>
      <c r="B124" s="14" t="s">
        <v>167</v>
      </c>
      <c r="C124" s="14" t="s">
        <v>194</v>
      </c>
      <c r="D124" s="15" t="s">
        <v>280</v>
      </c>
      <c r="E124" s="16" t="s">
        <v>281</v>
      </c>
      <c r="F124" s="17">
        <v>57</v>
      </c>
      <c r="G124" s="17">
        <f t="shared" si="3"/>
        <v>34.2</v>
      </c>
      <c r="H124" s="17">
        <v>0</v>
      </c>
      <c r="I124" s="17">
        <f t="shared" si="4"/>
        <v>0</v>
      </c>
      <c r="J124" s="17">
        <f t="shared" si="5"/>
        <v>34.2</v>
      </c>
      <c r="K124" s="18" t="str">
        <f>_xlfn.XLOOKUP(D124,'[1]面试成绩-原始表'!$E:$E,'[1]面试成绩-原始表'!$I:$I)</f>
        <v>面试缺考</v>
      </c>
    </row>
    <row r="125" s="1" customFormat="1" ht="38" customHeight="1" spans="1:11">
      <c r="A125" s="13">
        <v>122</v>
      </c>
      <c r="B125" s="14" t="s">
        <v>282</v>
      </c>
      <c r="C125" s="14" t="s">
        <v>194</v>
      </c>
      <c r="D125" s="15" t="s">
        <v>283</v>
      </c>
      <c r="E125" s="16" t="s">
        <v>284</v>
      </c>
      <c r="F125" s="17">
        <v>81</v>
      </c>
      <c r="G125" s="17">
        <f t="shared" si="3"/>
        <v>48.6</v>
      </c>
      <c r="H125" s="17">
        <v>82.33</v>
      </c>
      <c r="I125" s="17">
        <f t="shared" si="4"/>
        <v>32.93</v>
      </c>
      <c r="J125" s="17">
        <f t="shared" si="5"/>
        <v>81.53</v>
      </c>
      <c r="K125" s="18"/>
    </row>
    <row r="126" s="1" customFormat="1" ht="38" customHeight="1" spans="1:11">
      <c r="A126" s="13">
        <v>123</v>
      </c>
      <c r="B126" s="14" t="s">
        <v>282</v>
      </c>
      <c r="C126" s="14" t="s">
        <v>194</v>
      </c>
      <c r="D126" s="15" t="s">
        <v>285</v>
      </c>
      <c r="E126" s="16" t="s">
        <v>286</v>
      </c>
      <c r="F126" s="17">
        <v>79</v>
      </c>
      <c r="G126" s="17">
        <f t="shared" si="3"/>
        <v>47.4</v>
      </c>
      <c r="H126" s="17">
        <v>52</v>
      </c>
      <c r="I126" s="17">
        <f t="shared" si="4"/>
        <v>20.8</v>
      </c>
      <c r="J126" s="17">
        <f t="shared" si="5"/>
        <v>68.2</v>
      </c>
      <c r="K126" s="18"/>
    </row>
    <row r="127" s="1" customFormat="1" ht="38" customHeight="1" spans="1:11">
      <c r="A127" s="13">
        <v>127</v>
      </c>
      <c r="B127" s="14" t="s">
        <v>282</v>
      </c>
      <c r="C127" s="14" t="s">
        <v>194</v>
      </c>
      <c r="D127" s="15" t="s">
        <v>287</v>
      </c>
      <c r="E127" s="16" t="s">
        <v>288</v>
      </c>
      <c r="F127" s="17">
        <v>67</v>
      </c>
      <c r="G127" s="17">
        <f t="shared" si="3"/>
        <v>40.2</v>
      </c>
      <c r="H127" s="17">
        <v>69</v>
      </c>
      <c r="I127" s="17">
        <f t="shared" si="4"/>
        <v>27.6</v>
      </c>
      <c r="J127" s="17">
        <f t="shared" si="5"/>
        <v>67.8</v>
      </c>
      <c r="K127" s="18"/>
    </row>
    <row r="128" s="1" customFormat="1" ht="38" customHeight="1" spans="1:11">
      <c r="A128" s="13">
        <v>125</v>
      </c>
      <c r="B128" s="14" t="s">
        <v>282</v>
      </c>
      <c r="C128" s="14" t="s">
        <v>194</v>
      </c>
      <c r="D128" s="15" t="s">
        <v>289</v>
      </c>
      <c r="E128" s="16" t="s">
        <v>290</v>
      </c>
      <c r="F128" s="17">
        <v>68</v>
      </c>
      <c r="G128" s="17">
        <f t="shared" si="3"/>
        <v>40.8</v>
      </c>
      <c r="H128" s="17">
        <v>55.67</v>
      </c>
      <c r="I128" s="17">
        <f t="shared" si="4"/>
        <v>22.27</v>
      </c>
      <c r="J128" s="17">
        <f t="shared" si="5"/>
        <v>63.07</v>
      </c>
      <c r="K128" s="18"/>
    </row>
    <row r="129" s="1" customFormat="1" ht="38" customHeight="1" spans="1:11">
      <c r="A129" s="13">
        <v>130</v>
      </c>
      <c r="B129" s="14" t="s">
        <v>282</v>
      </c>
      <c r="C129" s="14" t="s">
        <v>194</v>
      </c>
      <c r="D129" s="15" t="s">
        <v>291</v>
      </c>
      <c r="E129" s="16" t="s">
        <v>292</v>
      </c>
      <c r="F129" s="17">
        <v>63</v>
      </c>
      <c r="G129" s="17">
        <f t="shared" si="3"/>
        <v>37.8</v>
      </c>
      <c r="H129" s="17">
        <v>63</v>
      </c>
      <c r="I129" s="17">
        <f t="shared" si="4"/>
        <v>25.2</v>
      </c>
      <c r="J129" s="17">
        <f t="shared" si="5"/>
        <v>63</v>
      </c>
      <c r="K129" s="18"/>
    </row>
    <row r="130" s="1" customFormat="1" ht="38" customHeight="1" spans="1:11">
      <c r="A130" s="13">
        <v>124</v>
      </c>
      <c r="B130" s="14" t="s">
        <v>282</v>
      </c>
      <c r="C130" s="14" t="s">
        <v>194</v>
      </c>
      <c r="D130" s="15" t="s">
        <v>293</v>
      </c>
      <c r="E130" s="16" t="s">
        <v>294</v>
      </c>
      <c r="F130" s="17">
        <v>71</v>
      </c>
      <c r="G130" s="17">
        <f t="shared" si="3"/>
        <v>42.6</v>
      </c>
      <c r="H130" s="17">
        <v>49.33</v>
      </c>
      <c r="I130" s="17">
        <f t="shared" si="4"/>
        <v>19.73</v>
      </c>
      <c r="J130" s="17">
        <f t="shared" si="5"/>
        <v>62.33</v>
      </c>
      <c r="K130" s="18"/>
    </row>
    <row r="131" s="1" customFormat="1" ht="38" customHeight="1" spans="1:11">
      <c r="A131" s="13">
        <v>129</v>
      </c>
      <c r="B131" s="14" t="s">
        <v>282</v>
      </c>
      <c r="C131" s="14" t="s">
        <v>194</v>
      </c>
      <c r="D131" s="15" t="s">
        <v>295</v>
      </c>
      <c r="E131" s="16" t="s">
        <v>296</v>
      </c>
      <c r="F131" s="17">
        <v>63</v>
      </c>
      <c r="G131" s="17">
        <f t="shared" si="3"/>
        <v>37.8</v>
      </c>
      <c r="H131" s="17">
        <v>57</v>
      </c>
      <c r="I131" s="17">
        <f t="shared" si="4"/>
        <v>22.8</v>
      </c>
      <c r="J131" s="17">
        <f t="shared" si="5"/>
        <v>60.6</v>
      </c>
      <c r="K131" s="18"/>
    </row>
    <row r="132" s="1" customFormat="1" ht="38" customHeight="1" spans="1:11">
      <c r="A132" s="13">
        <v>128</v>
      </c>
      <c r="B132" s="14" t="s">
        <v>282</v>
      </c>
      <c r="C132" s="14" t="s">
        <v>194</v>
      </c>
      <c r="D132" s="15" t="s">
        <v>297</v>
      </c>
      <c r="E132" s="16" t="s">
        <v>298</v>
      </c>
      <c r="F132" s="17">
        <v>65</v>
      </c>
      <c r="G132" s="17">
        <f t="shared" ref="G132:G195" si="6">ROUND(F132*60%,2)</f>
        <v>39</v>
      </c>
      <c r="H132" s="17">
        <v>53.67</v>
      </c>
      <c r="I132" s="17">
        <f t="shared" ref="I132:I195" si="7">ROUND(H132*40%,2)</f>
        <v>21.47</v>
      </c>
      <c r="J132" s="17">
        <f t="shared" ref="J132:J195" si="8">G132+I132</f>
        <v>60.47</v>
      </c>
      <c r="K132" s="18"/>
    </row>
    <row r="133" s="1" customFormat="1" ht="38" customHeight="1" spans="1:11">
      <c r="A133" s="13">
        <v>132</v>
      </c>
      <c r="B133" s="14" t="s">
        <v>282</v>
      </c>
      <c r="C133" s="14" t="s">
        <v>194</v>
      </c>
      <c r="D133" s="15" t="s">
        <v>299</v>
      </c>
      <c r="E133" s="16" t="s">
        <v>300</v>
      </c>
      <c r="F133" s="17">
        <v>62</v>
      </c>
      <c r="G133" s="17">
        <f t="shared" si="6"/>
        <v>37.2</v>
      </c>
      <c r="H133" s="17">
        <v>53</v>
      </c>
      <c r="I133" s="17">
        <f t="shared" si="7"/>
        <v>21.2</v>
      </c>
      <c r="J133" s="17">
        <f t="shared" si="8"/>
        <v>58.4</v>
      </c>
      <c r="K133" s="18"/>
    </row>
    <row r="134" s="1" customFormat="1" ht="38" customHeight="1" spans="1:11">
      <c r="A134" s="13">
        <v>134</v>
      </c>
      <c r="B134" s="14" t="s">
        <v>282</v>
      </c>
      <c r="C134" s="14" t="s">
        <v>194</v>
      </c>
      <c r="D134" s="15" t="s">
        <v>301</v>
      </c>
      <c r="E134" s="16" t="s">
        <v>302</v>
      </c>
      <c r="F134" s="17">
        <v>58</v>
      </c>
      <c r="G134" s="17">
        <f t="shared" si="6"/>
        <v>34.8</v>
      </c>
      <c r="H134" s="17">
        <v>52.33</v>
      </c>
      <c r="I134" s="17">
        <f t="shared" si="7"/>
        <v>20.93</v>
      </c>
      <c r="J134" s="17">
        <f t="shared" si="8"/>
        <v>55.73</v>
      </c>
      <c r="K134" s="18"/>
    </row>
    <row r="135" s="1" customFormat="1" ht="38" customHeight="1" spans="1:11">
      <c r="A135" s="13">
        <v>136</v>
      </c>
      <c r="B135" s="14" t="s">
        <v>282</v>
      </c>
      <c r="C135" s="14" t="s">
        <v>194</v>
      </c>
      <c r="D135" s="15" t="s">
        <v>303</v>
      </c>
      <c r="E135" s="16" t="s">
        <v>304</v>
      </c>
      <c r="F135" s="17">
        <v>57</v>
      </c>
      <c r="G135" s="17">
        <f t="shared" si="6"/>
        <v>34.2</v>
      </c>
      <c r="H135" s="17">
        <v>53.33</v>
      </c>
      <c r="I135" s="17">
        <f t="shared" si="7"/>
        <v>21.33</v>
      </c>
      <c r="J135" s="17">
        <f t="shared" si="8"/>
        <v>55.53</v>
      </c>
      <c r="K135" s="18"/>
    </row>
    <row r="136" s="1" customFormat="1" ht="38" customHeight="1" spans="1:11">
      <c r="A136" s="13">
        <v>138</v>
      </c>
      <c r="B136" s="14" t="s">
        <v>282</v>
      </c>
      <c r="C136" s="14" t="s">
        <v>194</v>
      </c>
      <c r="D136" s="15" t="s">
        <v>305</v>
      </c>
      <c r="E136" s="16" t="s">
        <v>306</v>
      </c>
      <c r="F136" s="17">
        <v>55</v>
      </c>
      <c r="G136" s="17">
        <f t="shared" si="6"/>
        <v>33</v>
      </c>
      <c r="H136" s="17">
        <v>55</v>
      </c>
      <c r="I136" s="17">
        <f t="shared" si="7"/>
        <v>22</v>
      </c>
      <c r="J136" s="17">
        <f t="shared" si="8"/>
        <v>55</v>
      </c>
      <c r="K136" s="18"/>
    </row>
    <row r="137" s="1" customFormat="1" ht="38" customHeight="1" spans="1:11">
      <c r="A137" s="13">
        <v>126</v>
      </c>
      <c r="B137" s="14" t="s">
        <v>282</v>
      </c>
      <c r="C137" s="14" t="s">
        <v>194</v>
      </c>
      <c r="D137" s="15" t="s">
        <v>307</v>
      </c>
      <c r="E137" s="16" t="s">
        <v>308</v>
      </c>
      <c r="F137" s="17">
        <v>68</v>
      </c>
      <c r="G137" s="17">
        <f t="shared" si="6"/>
        <v>40.8</v>
      </c>
      <c r="H137" s="17">
        <v>0</v>
      </c>
      <c r="I137" s="17">
        <f t="shared" si="7"/>
        <v>0</v>
      </c>
      <c r="J137" s="17">
        <f t="shared" si="8"/>
        <v>40.8</v>
      </c>
      <c r="K137" s="18" t="str">
        <f>_xlfn.XLOOKUP(D137,'[1]面试成绩-原始表'!$E:$E,'[1]面试成绩-原始表'!$I:$I)</f>
        <v>面试缺考</v>
      </c>
    </row>
    <row r="138" s="1" customFormat="1" ht="38" customHeight="1" spans="1:11">
      <c r="A138" s="13">
        <v>131</v>
      </c>
      <c r="B138" s="14" t="s">
        <v>282</v>
      </c>
      <c r="C138" s="14" t="s">
        <v>194</v>
      </c>
      <c r="D138" s="15" t="s">
        <v>309</v>
      </c>
      <c r="E138" s="16" t="s">
        <v>310</v>
      </c>
      <c r="F138" s="17">
        <v>63</v>
      </c>
      <c r="G138" s="17">
        <f t="shared" si="6"/>
        <v>37.8</v>
      </c>
      <c r="H138" s="17">
        <v>0</v>
      </c>
      <c r="I138" s="17">
        <f t="shared" si="7"/>
        <v>0</v>
      </c>
      <c r="J138" s="17">
        <f t="shared" si="8"/>
        <v>37.8</v>
      </c>
      <c r="K138" s="18" t="str">
        <f>_xlfn.XLOOKUP(D138,'[1]面试成绩-原始表'!$E:$E,'[1]面试成绩-原始表'!$I:$I)</f>
        <v>面试缺考</v>
      </c>
    </row>
    <row r="139" s="1" customFormat="1" ht="38" customHeight="1" spans="1:11">
      <c r="A139" s="13">
        <v>133</v>
      </c>
      <c r="B139" s="14" t="s">
        <v>282</v>
      </c>
      <c r="C139" s="14" t="s">
        <v>194</v>
      </c>
      <c r="D139" s="15" t="s">
        <v>311</v>
      </c>
      <c r="E139" s="16" t="s">
        <v>312</v>
      </c>
      <c r="F139" s="17">
        <v>61</v>
      </c>
      <c r="G139" s="17">
        <f t="shared" si="6"/>
        <v>36.6</v>
      </c>
      <c r="H139" s="17">
        <v>0</v>
      </c>
      <c r="I139" s="17">
        <f t="shared" si="7"/>
        <v>0</v>
      </c>
      <c r="J139" s="17">
        <f t="shared" si="8"/>
        <v>36.6</v>
      </c>
      <c r="K139" s="18" t="str">
        <f>_xlfn.XLOOKUP(D139,'[1]面试成绩-原始表'!$E:$E,'[1]面试成绩-原始表'!$I:$I)</f>
        <v>面试缺考</v>
      </c>
    </row>
    <row r="140" s="1" customFormat="1" ht="38" customHeight="1" spans="1:11">
      <c r="A140" s="13">
        <v>135</v>
      </c>
      <c r="B140" s="14" t="s">
        <v>282</v>
      </c>
      <c r="C140" s="14" t="s">
        <v>194</v>
      </c>
      <c r="D140" s="15" t="s">
        <v>313</v>
      </c>
      <c r="E140" s="16" t="s">
        <v>314</v>
      </c>
      <c r="F140" s="17">
        <v>57</v>
      </c>
      <c r="G140" s="17">
        <f t="shared" si="6"/>
        <v>34.2</v>
      </c>
      <c r="H140" s="17">
        <v>0</v>
      </c>
      <c r="I140" s="17">
        <f t="shared" si="7"/>
        <v>0</v>
      </c>
      <c r="J140" s="17">
        <f t="shared" si="8"/>
        <v>34.2</v>
      </c>
      <c r="K140" s="18" t="str">
        <f>_xlfn.XLOOKUP(D140,'[1]面试成绩-原始表'!$E:$E,'[1]面试成绩-原始表'!$I:$I)</f>
        <v>面试缺考</v>
      </c>
    </row>
    <row r="141" s="1" customFormat="1" ht="38" customHeight="1" spans="1:11">
      <c r="A141" s="13">
        <v>137</v>
      </c>
      <c r="B141" s="14" t="s">
        <v>282</v>
      </c>
      <c r="C141" s="14" t="s">
        <v>194</v>
      </c>
      <c r="D141" s="15" t="s">
        <v>315</v>
      </c>
      <c r="E141" s="16" t="s">
        <v>316</v>
      </c>
      <c r="F141" s="17">
        <v>55</v>
      </c>
      <c r="G141" s="17">
        <f t="shared" si="6"/>
        <v>33</v>
      </c>
      <c r="H141" s="17">
        <v>0</v>
      </c>
      <c r="I141" s="17">
        <f t="shared" si="7"/>
        <v>0</v>
      </c>
      <c r="J141" s="17">
        <f t="shared" si="8"/>
        <v>33</v>
      </c>
      <c r="K141" s="18" t="str">
        <f>_xlfn.XLOOKUP(D141,'[1]面试成绩-原始表'!$E:$E,'[1]面试成绩-原始表'!$I:$I)</f>
        <v>面试缺考</v>
      </c>
    </row>
    <row r="142" s="1" customFormat="1" ht="38" customHeight="1" spans="1:11">
      <c r="A142" s="13">
        <v>139</v>
      </c>
      <c r="B142" s="14" t="s">
        <v>282</v>
      </c>
      <c r="C142" s="14" t="s">
        <v>194</v>
      </c>
      <c r="D142" s="15" t="s">
        <v>317</v>
      </c>
      <c r="E142" s="16" t="s">
        <v>318</v>
      </c>
      <c r="F142" s="17">
        <v>54</v>
      </c>
      <c r="G142" s="17">
        <f t="shared" si="6"/>
        <v>32.4</v>
      </c>
      <c r="H142" s="17">
        <v>0</v>
      </c>
      <c r="I142" s="17">
        <f t="shared" si="7"/>
        <v>0</v>
      </c>
      <c r="J142" s="17">
        <f t="shared" si="8"/>
        <v>32.4</v>
      </c>
      <c r="K142" s="18" t="str">
        <f>_xlfn.XLOOKUP(D142,'[1]面试成绩-原始表'!$E:$E,'[1]面试成绩-原始表'!$I:$I)</f>
        <v>面试缺考</v>
      </c>
    </row>
    <row r="143" s="1" customFormat="1" ht="38" customHeight="1" spans="1:11">
      <c r="A143" s="13">
        <v>145</v>
      </c>
      <c r="B143" s="14" t="s">
        <v>319</v>
      </c>
      <c r="C143" s="14" t="s">
        <v>194</v>
      </c>
      <c r="D143" s="15" t="s">
        <v>320</v>
      </c>
      <c r="E143" s="16" t="s">
        <v>321</v>
      </c>
      <c r="F143" s="17">
        <v>75.5</v>
      </c>
      <c r="G143" s="17">
        <f t="shared" si="6"/>
        <v>45.3</v>
      </c>
      <c r="H143" s="17">
        <v>73.67</v>
      </c>
      <c r="I143" s="17">
        <f t="shared" si="7"/>
        <v>29.47</v>
      </c>
      <c r="J143" s="17">
        <f t="shared" si="8"/>
        <v>74.77</v>
      </c>
      <c r="K143" s="18"/>
    </row>
    <row r="144" s="1" customFormat="1" ht="38" customHeight="1" spans="1:11">
      <c r="A144" s="13">
        <v>144</v>
      </c>
      <c r="B144" s="14" t="s">
        <v>319</v>
      </c>
      <c r="C144" s="14" t="s">
        <v>194</v>
      </c>
      <c r="D144" s="15" t="s">
        <v>322</v>
      </c>
      <c r="E144" s="16" t="s">
        <v>323</v>
      </c>
      <c r="F144" s="17">
        <v>77.5</v>
      </c>
      <c r="G144" s="17">
        <f t="shared" si="6"/>
        <v>46.5</v>
      </c>
      <c r="H144" s="17">
        <v>67.67</v>
      </c>
      <c r="I144" s="17">
        <f t="shared" si="7"/>
        <v>27.07</v>
      </c>
      <c r="J144" s="17">
        <f t="shared" si="8"/>
        <v>73.57</v>
      </c>
      <c r="K144" s="18"/>
    </row>
    <row r="145" s="1" customFormat="1" ht="38" customHeight="1" spans="1:11">
      <c r="A145" s="13">
        <v>149</v>
      </c>
      <c r="B145" s="14" t="s">
        <v>319</v>
      </c>
      <c r="C145" s="14" t="s">
        <v>194</v>
      </c>
      <c r="D145" s="15" t="s">
        <v>324</v>
      </c>
      <c r="E145" s="16" t="s">
        <v>325</v>
      </c>
      <c r="F145" s="17">
        <v>74.5</v>
      </c>
      <c r="G145" s="17">
        <f t="shared" si="6"/>
        <v>44.7</v>
      </c>
      <c r="H145" s="17">
        <v>70.67</v>
      </c>
      <c r="I145" s="17">
        <f t="shared" si="7"/>
        <v>28.27</v>
      </c>
      <c r="J145" s="17">
        <f t="shared" si="8"/>
        <v>72.97</v>
      </c>
      <c r="K145" s="18"/>
    </row>
    <row r="146" s="1" customFormat="1" ht="38" customHeight="1" spans="1:11">
      <c r="A146" s="13">
        <v>141</v>
      </c>
      <c r="B146" s="14" t="s">
        <v>319</v>
      </c>
      <c r="C146" s="14" t="s">
        <v>194</v>
      </c>
      <c r="D146" s="15" t="s">
        <v>326</v>
      </c>
      <c r="E146" s="16" t="s">
        <v>327</v>
      </c>
      <c r="F146" s="17">
        <v>80</v>
      </c>
      <c r="G146" s="17">
        <f t="shared" si="6"/>
        <v>48</v>
      </c>
      <c r="H146" s="17">
        <v>54.17</v>
      </c>
      <c r="I146" s="17">
        <f t="shared" si="7"/>
        <v>21.67</v>
      </c>
      <c r="J146" s="17">
        <f t="shared" si="8"/>
        <v>69.67</v>
      </c>
      <c r="K146" s="18"/>
    </row>
    <row r="147" s="1" customFormat="1" ht="38" customHeight="1" spans="1:11">
      <c r="A147" s="13">
        <v>143</v>
      </c>
      <c r="B147" s="14" t="s">
        <v>319</v>
      </c>
      <c r="C147" s="14" t="s">
        <v>194</v>
      </c>
      <c r="D147" s="15" t="s">
        <v>328</v>
      </c>
      <c r="E147" s="16" t="s">
        <v>329</v>
      </c>
      <c r="F147" s="17">
        <v>78</v>
      </c>
      <c r="G147" s="17">
        <f t="shared" si="6"/>
        <v>46.8</v>
      </c>
      <c r="H147" s="17">
        <v>56.33</v>
      </c>
      <c r="I147" s="17">
        <f t="shared" si="7"/>
        <v>22.53</v>
      </c>
      <c r="J147" s="17">
        <f t="shared" si="8"/>
        <v>69.33</v>
      </c>
      <c r="K147" s="18"/>
    </row>
    <row r="148" s="1" customFormat="1" ht="38" customHeight="1" spans="1:11">
      <c r="A148" s="13">
        <v>148</v>
      </c>
      <c r="B148" s="14" t="s">
        <v>319</v>
      </c>
      <c r="C148" s="14" t="s">
        <v>194</v>
      </c>
      <c r="D148" s="15" t="s">
        <v>330</v>
      </c>
      <c r="E148" s="16" t="s">
        <v>331</v>
      </c>
      <c r="F148" s="17">
        <v>74.5</v>
      </c>
      <c r="G148" s="17">
        <f t="shared" si="6"/>
        <v>44.7</v>
      </c>
      <c r="H148" s="17">
        <v>56.67</v>
      </c>
      <c r="I148" s="17">
        <f t="shared" si="7"/>
        <v>22.67</v>
      </c>
      <c r="J148" s="17">
        <f t="shared" si="8"/>
        <v>67.37</v>
      </c>
      <c r="K148" s="18"/>
    </row>
    <row r="149" s="1" customFormat="1" ht="38" customHeight="1" spans="1:11">
      <c r="A149" s="13">
        <v>150</v>
      </c>
      <c r="B149" s="14" t="s">
        <v>319</v>
      </c>
      <c r="C149" s="14" t="s">
        <v>194</v>
      </c>
      <c r="D149" s="15" t="s">
        <v>332</v>
      </c>
      <c r="E149" s="16" t="s">
        <v>333</v>
      </c>
      <c r="F149" s="17">
        <v>74.5</v>
      </c>
      <c r="G149" s="17">
        <f t="shared" si="6"/>
        <v>44.7</v>
      </c>
      <c r="H149" s="17">
        <v>54.67</v>
      </c>
      <c r="I149" s="17">
        <f t="shared" si="7"/>
        <v>21.87</v>
      </c>
      <c r="J149" s="17">
        <f t="shared" si="8"/>
        <v>66.57</v>
      </c>
      <c r="K149" s="18"/>
    </row>
    <row r="150" s="1" customFormat="1" ht="38" customHeight="1" spans="1:11">
      <c r="A150" s="13">
        <v>146</v>
      </c>
      <c r="B150" s="14" t="s">
        <v>319</v>
      </c>
      <c r="C150" s="14" t="s">
        <v>194</v>
      </c>
      <c r="D150" s="15" t="s">
        <v>334</v>
      </c>
      <c r="E150" s="16" t="s">
        <v>335</v>
      </c>
      <c r="F150" s="17">
        <v>75</v>
      </c>
      <c r="G150" s="17">
        <f t="shared" si="6"/>
        <v>45</v>
      </c>
      <c r="H150" s="17">
        <v>53.67</v>
      </c>
      <c r="I150" s="17">
        <f t="shared" si="7"/>
        <v>21.47</v>
      </c>
      <c r="J150" s="17">
        <f t="shared" si="8"/>
        <v>66.47</v>
      </c>
      <c r="K150" s="18"/>
    </row>
    <row r="151" s="1" customFormat="1" ht="38" customHeight="1" spans="1:11">
      <c r="A151" s="13">
        <v>147</v>
      </c>
      <c r="B151" s="14" t="s">
        <v>319</v>
      </c>
      <c r="C151" s="14" t="s">
        <v>194</v>
      </c>
      <c r="D151" s="15" t="s">
        <v>336</v>
      </c>
      <c r="E151" s="16" t="s">
        <v>337</v>
      </c>
      <c r="F151" s="17">
        <v>75</v>
      </c>
      <c r="G151" s="17">
        <f t="shared" si="6"/>
        <v>45</v>
      </c>
      <c r="H151" s="17">
        <v>51.67</v>
      </c>
      <c r="I151" s="17">
        <f t="shared" si="7"/>
        <v>20.67</v>
      </c>
      <c r="J151" s="17">
        <f t="shared" si="8"/>
        <v>65.67</v>
      </c>
      <c r="K151" s="18"/>
    </row>
    <row r="152" s="1" customFormat="1" ht="38" customHeight="1" spans="1:11">
      <c r="A152" s="13">
        <v>140</v>
      </c>
      <c r="B152" s="14" t="s">
        <v>319</v>
      </c>
      <c r="C152" s="14" t="s">
        <v>194</v>
      </c>
      <c r="D152" s="15" t="s">
        <v>338</v>
      </c>
      <c r="E152" s="16" t="s">
        <v>339</v>
      </c>
      <c r="F152" s="17">
        <v>83</v>
      </c>
      <c r="G152" s="17">
        <f t="shared" si="6"/>
        <v>49.8</v>
      </c>
      <c r="H152" s="17">
        <v>0</v>
      </c>
      <c r="I152" s="17">
        <f t="shared" si="7"/>
        <v>0</v>
      </c>
      <c r="J152" s="17">
        <f t="shared" si="8"/>
        <v>49.8</v>
      </c>
      <c r="K152" s="18" t="str">
        <f>_xlfn.XLOOKUP(D152,'[1]面试成绩-原始表'!$E:$E,'[1]面试成绩-原始表'!$I:$I)</f>
        <v>面试缺考</v>
      </c>
    </row>
    <row r="153" s="1" customFormat="1" ht="38" customHeight="1" spans="1:11">
      <c r="A153" s="13">
        <v>142</v>
      </c>
      <c r="B153" s="14" t="s">
        <v>319</v>
      </c>
      <c r="C153" s="14" t="s">
        <v>194</v>
      </c>
      <c r="D153" s="15" t="s">
        <v>340</v>
      </c>
      <c r="E153" s="16" t="s">
        <v>341</v>
      </c>
      <c r="F153" s="17">
        <v>78</v>
      </c>
      <c r="G153" s="17">
        <f t="shared" si="6"/>
        <v>46.8</v>
      </c>
      <c r="H153" s="17">
        <v>0</v>
      </c>
      <c r="I153" s="17">
        <f t="shared" si="7"/>
        <v>0</v>
      </c>
      <c r="J153" s="17">
        <f t="shared" si="8"/>
        <v>46.8</v>
      </c>
      <c r="K153" s="18" t="str">
        <f>_xlfn.XLOOKUP(D153,'[1]面试成绩-原始表'!$E:$E,'[1]面试成绩-原始表'!$I:$I)</f>
        <v>面试缺考</v>
      </c>
    </row>
    <row r="154" s="1" customFormat="1" ht="38" customHeight="1" spans="1:11">
      <c r="A154" s="13">
        <v>151</v>
      </c>
      <c r="B154" s="14" t="s">
        <v>319</v>
      </c>
      <c r="C154" s="14" t="s">
        <v>194</v>
      </c>
      <c r="D154" s="15" t="s">
        <v>342</v>
      </c>
      <c r="E154" s="16" t="s">
        <v>343</v>
      </c>
      <c r="F154" s="17">
        <v>74</v>
      </c>
      <c r="G154" s="17">
        <f t="shared" si="6"/>
        <v>44.4</v>
      </c>
      <c r="H154" s="17">
        <v>0</v>
      </c>
      <c r="I154" s="17">
        <f t="shared" si="7"/>
        <v>0</v>
      </c>
      <c r="J154" s="17">
        <f t="shared" si="8"/>
        <v>44.4</v>
      </c>
      <c r="K154" s="18" t="str">
        <f>_xlfn.XLOOKUP(D154,'[1]面试成绩-原始表'!$E:$E,'[1]面试成绩-原始表'!$I:$I)</f>
        <v>面试缺考</v>
      </c>
    </row>
    <row r="155" s="1" customFormat="1" ht="38" customHeight="1" spans="1:11">
      <c r="A155" s="13">
        <v>152</v>
      </c>
      <c r="B155" s="14" t="s">
        <v>174</v>
      </c>
      <c r="C155" s="14" t="s">
        <v>194</v>
      </c>
      <c r="D155" s="15" t="s">
        <v>344</v>
      </c>
      <c r="E155" s="16" t="s">
        <v>345</v>
      </c>
      <c r="F155" s="17">
        <v>88</v>
      </c>
      <c r="G155" s="17">
        <f t="shared" si="6"/>
        <v>52.8</v>
      </c>
      <c r="H155" s="17">
        <v>84.33</v>
      </c>
      <c r="I155" s="17">
        <f t="shared" si="7"/>
        <v>33.73</v>
      </c>
      <c r="J155" s="17">
        <f t="shared" si="8"/>
        <v>86.53</v>
      </c>
      <c r="K155" s="18"/>
    </row>
    <row r="156" s="1" customFormat="1" ht="38" customHeight="1" spans="1:11">
      <c r="A156" s="13">
        <v>153</v>
      </c>
      <c r="B156" s="14" t="s">
        <v>174</v>
      </c>
      <c r="C156" s="14" t="s">
        <v>194</v>
      </c>
      <c r="D156" s="15" t="s">
        <v>346</v>
      </c>
      <c r="E156" s="16" t="s">
        <v>347</v>
      </c>
      <c r="F156" s="17">
        <v>65</v>
      </c>
      <c r="G156" s="17">
        <f t="shared" si="6"/>
        <v>39</v>
      </c>
      <c r="H156" s="17">
        <v>81.33</v>
      </c>
      <c r="I156" s="17">
        <f t="shared" si="7"/>
        <v>32.53</v>
      </c>
      <c r="J156" s="17">
        <f t="shared" si="8"/>
        <v>71.53</v>
      </c>
      <c r="K156" s="18"/>
    </row>
    <row r="157" s="1" customFormat="1" ht="38" customHeight="1" spans="1:11">
      <c r="A157" s="13">
        <v>154</v>
      </c>
      <c r="B157" s="14" t="s">
        <v>174</v>
      </c>
      <c r="C157" s="14" t="s">
        <v>194</v>
      </c>
      <c r="D157" s="15" t="s">
        <v>348</v>
      </c>
      <c r="E157" s="16" t="s">
        <v>349</v>
      </c>
      <c r="F157" s="17">
        <v>60</v>
      </c>
      <c r="G157" s="17">
        <f t="shared" si="6"/>
        <v>36</v>
      </c>
      <c r="H157" s="17">
        <v>62</v>
      </c>
      <c r="I157" s="17">
        <f t="shared" si="7"/>
        <v>24.8</v>
      </c>
      <c r="J157" s="17">
        <f t="shared" si="8"/>
        <v>60.8</v>
      </c>
      <c r="K157" s="18"/>
    </row>
    <row r="158" s="1" customFormat="1" ht="38" customHeight="1" spans="1:11">
      <c r="A158" s="13">
        <v>155</v>
      </c>
      <c r="B158" s="14" t="s">
        <v>174</v>
      </c>
      <c r="C158" s="14" t="s">
        <v>194</v>
      </c>
      <c r="D158" s="15" t="s">
        <v>350</v>
      </c>
      <c r="E158" s="16" t="s">
        <v>351</v>
      </c>
      <c r="F158" s="17">
        <v>53</v>
      </c>
      <c r="G158" s="17">
        <f t="shared" si="6"/>
        <v>31.8</v>
      </c>
      <c r="H158" s="17">
        <v>63</v>
      </c>
      <c r="I158" s="17">
        <f t="shared" si="7"/>
        <v>25.2</v>
      </c>
      <c r="J158" s="17">
        <f t="shared" si="8"/>
        <v>57</v>
      </c>
      <c r="K158" s="18"/>
    </row>
    <row r="159" s="1" customFormat="1" ht="38" customHeight="1" spans="1:11">
      <c r="A159" s="13">
        <v>156</v>
      </c>
      <c r="B159" s="14" t="s">
        <v>174</v>
      </c>
      <c r="C159" s="14" t="s">
        <v>194</v>
      </c>
      <c r="D159" s="15" t="s">
        <v>352</v>
      </c>
      <c r="E159" s="16" t="s">
        <v>353</v>
      </c>
      <c r="F159" s="17">
        <v>52</v>
      </c>
      <c r="G159" s="17">
        <f t="shared" si="6"/>
        <v>31.2</v>
      </c>
      <c r="H159" s="17">
        <v>0</v>
      </c>
      <c r="I159" s="17">
        <f t="shared" si="7"/>
        <v>0</v>
      </c>
      <c r="J159" s="17">
        <f t="shared" si="8"/>
        <v>31.2</v>
      </c>
      <c r="K159" s="18" t="str">
        <f>_xlfn.XLOOKUP(D159,'[1]面试成绩-原始表'!$E:$E,'[1]面试成绩-原始表'!$I:$I)</f>
        <v>面试缺考</v>
      </c>
    </row>
    <row r="160" s="1" customFormat="1" ht="38" customHeight="1" spans="1:11">
      <c r="A160" s="13">
        <v>157</v>
      </c>
      <c r="B160" s="14" t="s">
        <v>179</v>
      </c>
      <c r="C160" s="14" t="s">
        <v>194</v>
      </c>
      <c r="D160" s="15" t="s">
        <v>354</v>
      </c>
      <c r="E160" s="16" t="s">
        <v>355</v>
      </c>
      <c r="F160" s="17">
        <v>80</v>
      </c>
      <c r="G160" s="17">
        <f t="shared" si="6"/>
        <v>48</v>
      </c>
      <c r="H160" s="17">
        <v>75.33</v>
      </c>
      <c r="I160" s="17">
        <f t="shared" si="7"/>
        <v>30.13</v>
      </c>
      <c r="J160" s="17">
        <f t="shared" si="8"/>
        <v>78.13</v>
      </c>
      <c r="K160" s="18"/>
    </row>
    <row r="161" s="1" customFormat="1" ht="38" customHeight="1" spans="1:11">
      <c r="A161" s="13">
        <v>158</v>
      </c>
      <c r="B161" s="14" t="s">
        <v>179</v>
      </c>
      <c r="C161" s="14" t="s">
        <v>194</v>
      </c>
      <c r="D161" s="15" t="s">
        <v>356</v>
      </c>
      <c r="E161" s="16" t="s">
        <v>357</v>
      </c>
      <c r="F161" s="17">
        <v>76</v>
      </c>
      <c r="G161" s="17">
        <f t="shared" si="6"/>
        <v>45.6</v>
      </c>
      <c r="H161" s="17">
        <v>57</v>
      </c>
      <c r="I161" s="17">
        <f t="shared" si="7"/>
        <v>22.8</v>
      </c>
      <c r="J161" s="17">
        <f t="shared" si="8"/>
        <v>68.4</v>
      </c>
      <c r="K161" s="18"/>
    </row>
    <row r="162" s="1" customFormat="1" ht="38" customHeight="1" spans="1:11">
      <c r="A162" s="13">
        <v>159</v>
      </c>
      <c r="B162" s="14" t="s">
        <v>179</v>
      </c>
      <c r="C162" s="14" t="s">
        <v>194</v>
      </c>
      <c r="D162" s="15" t="s">
        <v>358</v>
      </c>
      <c r="E162" s="16" t="s">
        <v>359</v>
      </c>
      <c r="F162" s="17">
        <v>74</v>
      </c>
      <c r="G162" s="17">
        <f t="shared" si="6"/>
        <v>44.4</v>
      </c>
      <c r="H162" s="17">
        <v>57.67</v>
      </c>
      <c r="I162" s="17">
        <f t="shared" si="7"/>
        <v>23.07</v>
      </c>
      <c r="J162" s="17">
        <f t="shared" si="8"/>
        <v>67.47</v>
      </c>
      <c r="K162" s="18"/>
    </row>
    <row r="163" s="1" customFormat="1" ht="38" customHeight="1" spans="1:11">
      <c r="A163" s="13">
        <v>160</v>
      </c>
      <c r="B163" s="14" t="s">
        <v>179</v>
      </c>
      <c r="C163" s="14" t="s">
        <v>194</v>
      </c>
      <c r="D163" s="15" t="s">
        <v>360</v>
      </c>
      <c r="E163" s="16" t="s">
        <v>361</v>
      </c>
      <c r="F163" s="17">
        <v>73</v>
      </c>
      <c r="G163" s="17">
        <f t="shared" si="6"/>
        <v>43.8</v>
      </c>
      <c r="H163" s="17">
        <v>53</v>
      </c>
      <c r="I163" s="17">
        <f t="shared" si="7"/>
        <v>21.2</v>
      </c>
      <c r="J163" s="17">
        <f t="shared" si="8"/>
        <v>65</v>
      </c>
      <c r="K163" s="18"/>
    </row>
    <row r="164" s="1" customFormat="1" ht="38" customHeight="1" spans="1:11">
      <c r="A164" s="13">
        <v>162</v>
      </c>
      <c r="B164" s="14" t="s">
        <v>179</v>
      </c>
      <c r="C164" s="14" t="s">
        <v>194</v>
      </c>
      <c r="D164" s="15" t="s">
        <v>362</v>
      </c>
      <c r="E164" s="16" t="s">
        <v>363</v>
      </c>
      <c r="F164" s="17">
        <v>71</v>
      </c>
      <c r="G164" s="17">
        <f t="shared" si="6"/>
        <v>42.6</v>
      </c>
      <c r="H164" s="17">
        <v>52.67</v>
      </c>
      <c r="I164" s="17">
        <f t="shared" si="7"/>
        <v>21.07</v>
      </c>
      <c r="J164" s="17">
        <f t="shared" si="8"/>
        <v>63.67</v>
      </c>
      <c r="K164" s="18"/>
    </row>
    <row r="165" s="1" customFormat="1" ht="38" customHeight="1" spans="1:11">
      <c r="A165" s="13">
        <v>163</v>
      </c>
      <c r="B165" s="14" t="s">
        <v>179</v>
      </c>
      <c r="C165" s="14" t="s">
        <v>194</v>
      </c>
      <c r="D165" s="15" t="s">
        <v>364</v>
      </c>
      <c r="E165" s="16" t="s">
        <v>365</v>
      </c>
      <c r="F165" s="17">
        <v>69</v>
      </c>
      <c r="G165" s="17">
        <f t="shared" si="6"/>
        <v>41.4</v>
      </c>
      <c r="H165" s="17">
        <v>55.67</v>
      </c>
      <c r="I165" s="17">
        <f t="shared" si="7"/>
        <v>22.27</v>
      </c>
      <c r="J165" s="17">
        <f t="shared" si="8"/>
        <v>63.67</v>
      </c>
      <c r="K165" s="18"/>
    </row>
    <row r="166" s="1" customFormat="1" ht="38" customHeight="1" spans="1:11">
      <c r="A166" s="13">
        <v>161</v>
      </c>
      <c r="B166" s="14" t="s">
        <v>179</v>
      </c>
      <c r="C166" s="14" t="s">
        <v>194</v>
      </c>
      <c r="D166" s="15" t="s">
        <v>366</v>
      </c>
      <c r="E166" s="16" t="s">
        <v>367</v>
      </c>
      <c r="F166" s="17">
        <v>71</v>
      </c>
      <c r="G166" s="17">
        <f t="shared" si="6"/>
        <v>42.6</v>
      </c>
      <c r="H166" s="17">
        <v>48</v>
      </c>
      <c r="I166" s="17">
        <f t="shared" si="7"/>
        <v>19.2</v>
      </c>
      <c r="J166" s="17">
        <f t="shared" si="8"/>
        <v>61.8</v>
      </c>
      <c r="K166" s="18"/>
    </row>
    <row r="167" s="1" customFormat="1" ht="38" customHeight="1" spans="1:11">
      <c r="A167" s="13">
        <v>164</v>
      </c>
      <c r="B167" s="14" t="s">
        <v>179</v>
      </c>
      <c r="C167" s="14" t="s">
        <v>194</v>
      </c>
      <c r="D167" s="15" t="s">
        <v>368</v>
      </c>
      <c r="E167" s="16" t="s">
        <v>369</v>
      </c>
      <c r="F167" s="17">
        <v>68</v>
      </c>
      <c r="G167" s="17">
        <f t="shared" si="6"/>
        <v>40.8</v>
      </c>
      <c r="H167" s="17">
        <v>0</v>
      </c>
      <c r="I167" s="17">
        <f t="shared" si="7"/>
        <v>0</v>
      </c>
      <c r="J167" s="17">
        <f t="shared" si="8"/>
        <v>40.8</v>
      </c>
      <c r="K167" s="18" t="str">
        <f>_xlfn.XLOOKUP(D167,'[1]面试成绩-原始表'!$E:$E,'[1]面试成绩-原始表'!$I:$I)</f>
        <v>面试缺考</v>
      </c>
    </row>
    <row r="168" s="1" customFormat="1" ht="38" customHeight="1" spans="1:11">
      <c r="A168" s="13">
        <v>165</v>
      </c>
      <c r="B168" s="14" t="s">
        <v>179</v>
      </c>
      <c r="C168" s="14" t="s">
        <v>194</v>
      </c>
      <c r="D168" s="15" t="s">
        <v>370</v>
      </c>
      <c r="E168" s="16" t="s">
        <v>371</v>
      </c>
      <c r="F168" s="17">
        <v>65</v>
      </c>
      <c r="G168" s="17">
        <f t="shared" si="6"/>
        <v>39</v>
      </c>
      <c r="H168" s="17">
        <v>0</v>
      </c>
      <c r="I168" s="17">
        <f t="shared" si="7"/>
        <v>0</v>
      </c>
      <c r="J168" s="17">
        <f t="shared" si="8"/>
        <v>39</v>
      </c>
      <c r="K168" s="18" t="str">
        <f>_xlfn.XLOOKUP(D168,'[1]面试成绩-原始表'!$E:$E,'[1]面试成绩-原始表'!$I:$I)</f>
        <v>面试缺考</v>
      </c>
    </row>
    <row r="169" s="1" customFormat="1" ht="38" customHeight="1" spans="1:11">
      <c r="A169" s="13">
        <v>167</v>
      </c>
      <c r="B169" s="14" t="s">
        <v>372</v>
      </c>
      <c r="C169" s="14" t="s">
        <v>194</v>
      </c>
      <c r="D169" s="15" t="s">
        <v>373</v>
      </c>
      <c r="E169" s="16" t="s">
        <v>374</v>
      </c>
      <c r="F169" s="17">
        <v>85</v>
      </c>
      <c r="G169" s="17">
        <f t="shared" si="6"/>
        <v>51</v>
      </c>
      <c r="H169" s="17">
        <v>70.67</v>
      </c>
      <c r="I169" s="17">
        <f t="shared" si="7"/>
        <v>28.27</v>
      </c>
      <c r="J169" s="17">
        <f t="shared" si="8"/>
        <v>79.27</v>
      </c>
      <c r="K169" s="18"/>
    </row>
    <row r="170" s="1" customFormat="1" ht="38" customHeight="1" spans="1:11">
      <c r="A170" s="13">
        <v>171</v>
      </c>
      <c r="B170" s="14" t="s">
        <v>372</v>
      </c>
      <c r="C170" s="14" t="s">
        <v>194</v>
      </c>
      <c r="D170" s="15" t="s">
        <v>375</v>
      </c>
      <c r="E170" s="16" t="s">
        <v>376</v>
      </c>
      <c r="F170" s="17">
        <v>80</v>
      </c>
      <c r="G170" s="17">
        <f t="shared" si="6"/>
        <v>48</v>
      </c>
      <c r="H170" s="17">
        <v>66.67</v>
      </c>
      <c r="I170" s="17">
        <f t="shared" si="7"/>
        <v>26.67</v>
      </c>
      <c r="J170" s="17">
        <f t="shared" si="8"/>
        <v>74.67</v>
      </c>
      <c r="K170" s="18"/>
    </row>
    <row r="171" s="1" customFormat="1" ht="38" customHeight="1" spans="1:11">
      <c r="A171" s="13">
        <v>166</v>
      </c>
      <c r="B171" s="14" t="s">
        <v>372</v>
      </c>
      <c r="C171" s="14" t="s">
        <v>194</v>
      </c>
      <c r="D171" s="15" t="s">
        <v>377</v>
      </c>
      <c r="E171" s="16" t="s">
        <v>378</v>
      </c>
      <c r="F171" s="17">
        <v>86</v>
      </c>
      <c r="G171" s="17">
        <f t="shared" si="6"/>
        <v>51.6</v>
      </c>
      <c r="H171" s="17">
        <v>55.67</v>
      </c>
      <c r="I171" s="17">
        <f t="shared" si="7"/>
        <v>22.27</v>
      </c>
      <c r="J171" s="17">
        <f t="shared" si="8"/>
        <v>73.87</v>
      </c>
      <c r="K171" s="18"/>
    </row>
    <row r="172" s="1" customFormat="1" ht="38" customHeight="1" spans="1:11">
      <c r="A172" s="13">
        <v>168</v>
      </c>
      <c r="B172" s="14" t="s">
        <v>372</v>
      </c>
      <c r="C172" s="14" t="s">
        <v>194</v>
      </c>
      <c r="D172" s="15" t="s">
        <v>379</v>
      </c>
      <c r="E172" s="16" t="s">
        <v>380</v>
      </c>
      <c r="F172" s="17">
        <v>82</v>
      </c>
      <c r="G172" s="17">
        <f t="shared" si="6"/>
        <v>49.2</v>
      </c>
      <c r="H172" s="17">
        <v>56</v>
      </c>
      <c r="I172" s="17">
        <f t="shared" si="7"/>
        <v>22.4</v>
      </c>
      <c r="J172" s="17">
        <f t="shared" si="8"/>
        <v>71.6</v>
      </c>
      <c r="K172" s="18"/>
    </row>
    <row r="173" s="1" customFormat="1" ht="38" customHeight="1" spans="1:11">
      <c r="A173" s="13">
        <v>170</v>
      </c>
      <c r="B173" s="14" t="s">
        <v>372</v>
      </c>
      <c r="C173" s="14" t="s">
        <v>194</v>
      </c>
      <c r="D173" s="15" t="s">
        <v>381</v>
      </c>
      <c r="E173" s="16" t="s">
        <v>382</v>
      </c>
      <c r="F173" s="17">
        <v>81</v>
      </c>
      <c r="G173" s="17">
        <f t="shared" si="6"/>
        <v>48.6</v>
      </c>
      <c r="H173" s="17">
        <v>56.67</v>
      </c>
      <c r="I173" s="17">
        <f t="shared" si="7"/>
        <v>22.67</v>
      </c>
      <c r="J173" s="17">
        <f t="shared" si="8"/>
        <v>71.27</v>
      </c>
      <c r="K173" s="18"/>
    </row>
    <row r="174" s="1" customFormat="1" ht="38" customHeight="1" spans="1:11">
      <c r="A174" s="13">
        <v>169</v>
      </c>
      <c r="B174" s="14" t="s">
        <v>372</v>
      </c>
      <c r="C174" s="14" t="s">
        <v>194</v>
      </c>
      <c r="D174" s="15" t="s">
        <v>383</v>
      </c>
      <c r="E174" s="16" t="s">
        <v>384</v>
      </c>
      <c r="F174" s="17">
        <v>82</v>
      </c>
      <c r="G174" s="17">
        <f t="shared" si="6"/>
        <v>49.2</v>
      </c>
      <c r="H174" s="17">
        <v>0</v>
      </c>
      <c r="I174" s="17">
        <f t="shared" si="7"/>
        <v>0</v>
      </c>
      <c r="J174" s="17">
        <f t="shared" si="8"/>
        <v>49.2</v>
      </c>
      <c r="K174" s="18" t="str">
        <f>_xlfn.XLOOKUP(D174,'[1]面试成绩-原始表'!$E:$E,'[1]面试成绩-原始表'!$I:$I)</f>
        <v>面试缺考</v>
      </c>
    </row>
    <row r="175" s="1" customFormat="1" ht="38" customHeight="1" spans="1:11">
      <c r="A175" s="13">
        <v>172</v>
      </c>
      <c r="B175" s="14" t="s">
        <v>372</v>
      </c>
      <c r="C175" s="14" t="s">
        <v>194</v>
      </c>
      <c r="D175" s="15" t="s">
        <v>385</v>
      </c>
      <c r="E175" s="16" t="s">
        <v>386</v>
      </c>
      <c r="F175" s="17">
        <v>80</v>
      </c>
      <c r="G175" s="17">
        <f t="shared" si="6"/>
        <v>48</v>
      </c>
      <c r="H175" s="17">
        <v>0</v>
      </c>
      <c r="I175" s="17">
        <f t="shared" si="7"/>
        <v>0</v>
      </c>
      <c r="J175" s="17">
        <f t="shared" si="8"/>
        <v>48</v>
      </c>
      <c r="K175" s="18" t="str">
        <f>_xlfn.XLOOKUP(D175,'[1]面试成绩-原始表'!$E:$E,'[1]面试成绩-原始表'!$I:$I)</f>
        <v>面试缺考</v>
      </c>
    </row>
    <row r="176" s="1" customFormat="1" ht="38" customHeight="1" spans="1:11">
      <c r="A176" s="13">
        <v>173</v>
      </c>
      <c r="B176" s="14" t="s">
        <v>387</v>
      </c>
      <c r="C176" s="14" t="s">
        <v>194</v>
      </c>
      <c r="D176" s="15" t="s">
        <v>388</v>
      </c>
      <c r="E176" s="16" t="s">
        <v>389</v>
      </c>
      <c r="F176" s="17">
        <v>87</v>
      </c>
      <c r="G176" s="17">
        <f t="shared" si="6"/>
        <v>52.2</v>
      </c>
      <c r="H176" s="17">
        <v>54.33</v>
      </c>
      <c r="I176" s="17">
        <f t="shared" si="7"/>
        <v>21.73</v>
      </c>
      <c r="J176" s="17">
        <f t="shared" si="8"/>
        <v>73.93</v>
      </c>
      <c r="K176" s="18"/>
    </row>
    <row r="177" s="1" customFormat="1" ht="38" customHeight="1" spans="1:11">
      <c r="A177" s="13">
        <v>174</v>
      </c>
      <c r="B177" s="14" t="s">
        <v>387</v>
      </c>
      <c r="C177" s="14" t="s">
        <v>194</v>
      </c>
      <c r="D177" s="15" t="s">
        <v>390</v>
      </c>
      <c r="E177" s="16" t="s">
        <v>391</v>
      </c>
      <c r="F177" s="17">
        <v>79</v>
      </c>
      <c r="G177" s="17">
        <f t="shared" si="6"/>
        <v>47.4</v>
      </c>
      <c r="H177" s="17">
        <v>56</v>
      </c>
      <c r="I177" s="17">
        <f t="shared" si="7"/>
        <v>22.4</v>
      </c>
      <c r="J177" s="17">
        <f t="shared" si="8"/>
        <v>69.8</v>
      </c>
      <c r="K177" s="18"/>
    </row>
    <row r="178" s="1" customFormat="1" ht="38" customHeight="1" spans="1:11">
      <c r="A178" s="13">
        <v>176</v>
      </c>
      <c r="B178" s="14" t="s">
        <v>387</v>
      </c>
      <c r="C178" s="14" t="s">
        <v>194</v>
      </c>
      <c r="D178" s="15" t="s">
        <v>392</v>
      </c>
      <c r="E178" s="16" t="s">
        <v>393</v>
      </c>
      <c r="F178" s="17">
        <v>76</v>
      </c>
      <c r="G178" s="17">
        <f t="shared" si="6"/>
        <v>45.6</v>
      </c>
      <c r="H178" s="17">
        <v>57</v>
      </c>
      <c r="I178" s="17">
        <f t="shared" si="7"/>
        <v>22.8</v>
      </c>
      <c r="J178" s="17">
        <f t="shared" si="8"/>
        <v>68.4</v>
      </c>
      <c r="K178" s="18"/>
    </row>
    <row r="179" s="1" customFormat="1" ht="38" customHeight="1" spans="1:11">
      <c r="A179" s="13">
        <v>175</v>
      </c>
      <c r="B179" s="14" t="s">
        <v>387</v>
      </c>
      <c r="C179" s="14" t="s">
        <v>194</v>
      </c>
      <c r="D179" s="15" t="s">
        <v>394</v>
      </c>
      <c r="E179" s="16" t="s">
        <v>395</v>
      </c>
      <c r="F179" s="17">
        <v>77</v>
      </c>
      <c r="G179" s="17">
        <f t="shared" si="6"/>
        <v>46.2</v>
      </c>
      <c r="H179" s="17">
        <v>54</v>
      </c>
      <c r="I179" s="17">
        <f t="shared" si="7"/>
        <v>21.6</v>
      </c>
      <c r="J179" s="17">
        <f t="shared" si="8"/>
        <v>67.8</v>
      </c>
      <c r="K179" s="18"/>
    </row>
    <row r="180" s="1" customFormat="1" ht="38" customHeight="1" spans="1:11">
      <c r="A180" s="13">
        <v>177</v>
      </c>
      <c r="B180" s="14" t="s">
        <v>387</v>
      </c>
      <c r="C180" s="14" t="s">
        <v>194</v>
      </c>
      <c r="D180" s="15" t="s">
        <v>396</v>
      </c>
      <c r="E180" s="16" t="s">
        <v>397</v>
      </c>
      <c r="F180" s="17">
        <v>75</v>
      </c>
      <c r="G180" s="17">
        <f t="shared" si="6"/>
        <v>45</v>
      </c>
      <c r="H180" s="17">
        <v>57</v>
      </c>
      <c r="I180" s="17">
        <f t="shared" si="7"/>
        <v>22.8</v>
      </c>
      <c r="J180" s="17">
        <f t="shared" si="8"/>
        <v>67.8</v>
      </c>
      <c r="K180" s="18"/>
    </row>
    <row r="181" s="1" customFormat="1" ht="38" customHeight="1" spans="1:11">
      <c r="A181" s="13">
        <v>178</v>
      </c>
      <c r="B181" s="14" t="s">
        <v>387</v>
      </c>
      <c r="C181" s="14" t="s">
        <v>194</v>
      </c>
      <c r="D181" s="15" t="s">
        <v>398</v>
      </c>
      <c r="E181" s="16" t="s">
        <v>399</v>
      </c>
      <c r="F181" s="17">
        <v>72</v>
      </c>
      <c r="G181" s="17">
        <f t="shared" si="6"/>
        <v>43.2</v>
      </c>
      <c r="H181" s="17">
        <v>0</v>
      </c>
      <c r="I181" s="17">
        <f t="shared" si="7"/>
        <v>0</v>
      </c>
      <c r="J181" s="17">
        <f t="shared" si="8"/>
        <v>43.2</v>
      </c>
      <c r="K181" s="18" t="str">
        <f>_xlfn.XLOOKUP(D181,'[1]面试成绩-原始表'!$E:$E,'[1]面试成绩-原始表'!$I:$I)</f>
        <v>面试缺考</v>
      </c>
    </row>
    <row r="182" s="1" customFormat="1" ht="38" customHeight="1" spans="1:11">
      <c r="A182" s="13">
        <v>179</v>
      </c>
      <c r="B182" s="14" t="s">
        <v>186</v>
      </c>
      <c r="C182" s="14" t="s">
        <v>194</v>
      </c>
      <c r="D182" s="15" t="s">
        <v>400</v>
      </c>
      <c r="E182" s="16" t="s">
        <v>401</v>
      </c>
      <c r="F182" s="17">
        <v>80</v>
      </c>
      <c r="G182" s="17">
        <f t="shared" si="6"/>
        <v>48</v>
      </c>
      <c r="H182" s="17">
        <v>55.67</v>
      </c>
      <c r="I182" s="17">
        <f t="shared" si="7"/>
        <v>22.27</v>
      </c>
      <c r="J182" s="17">
        <f t="shared" si="8"/>
        <v>70.27</v>
      </c>
      <c r="K182" s="18"/>
    </row>
    <row r="183" s="1" customFormat="1" ht="38" customHeight="1" spans="1:11">
      <c r="A183" s="13">
        <v>182</v>
      </c>
      <c r="B183" s="14" t="s">
        <v>186</v>
      </c>
      <c r="C183" s="14" t="s">
        <v>194</v>
      </c>
      <c r="D183" s="15" t="s">
        <v>402</v>
      </c>
      <c r="E183" s="16" t="s">
        <v>403</v>
      </c>
      <c r="F183" s="17">
        <v>73</v>
      </c>
      <c r="G183" s="17">
        <f t="shared" si="6"/>
        <v>43.8</v>
      </c>
      <c r="H183" s="17">
        <v>65</v>
      </c>
      <c r="I183" s="17">
        <f t="shared" si="7"/>
        <v>26</v>
      </c>
      <c r="J183" s="17">
        <f t="shared" si="8"/>
        <v>69.8</v>
      </c>
      <c r="K183" s="18"/>
    </row>
    <row r="184" s="1" customFormat="1" ht="38" customHeight="1" spans="1:11">
      <c r="A184" s="13">
        <v>181</v>
      </c>
      <c r="B184" s="14" t="s">
        <v>186</v>
      </c>
      <c r="C184" s="14" t="s">
        <v>194</v>
      </c>
      <c r="D184" s="15" t="s">
        <v>404</v>
      </c>
      <c r="E184" s="16" t="s">
        <v>405</v>
      </c>
      <c r="F184" s="17">
        <v>76</v>
      </c>
      <c r="G184" s="17">
        <f t="shared" si="6"/>
        <v>45.6</v>
      </c>
      <c r="H184" s="17">
        <v>56</v>
      </c>
      <c r="I184" s="17">
        <f t="shared" si="7"/>
        <v>22.4</v>
      </c>
      <c r="J184" s="17">
        <f t="shared" si="8"/>
        <v>68</v>
      </c>
      <c r="K184" s="18"/>
    </row>
    <row r="185" s="1" customFormat="1" ht="38" customHeight="1" spans="1:11">
      <c r="A185" s="13">
        <v>180</v>
      </c>
      <c r="B185" s="14" t="s">
        <v>186</v>
      </c>
      <c r="C185" s="14" t="s">
        <v>194</v>
      </c>
      <c r="D185" s="15" t="s">
        <v>406</v>
      </c>
      <c r="E185" s="16" t="s">
        <v>407</v>
      </c>
      <c r="F185" s="17">
        <v>77</v>
      </c>
      <c r="G185" s="17">
        <f t="shared" si="6"/>
        <v>46.2</v>
      </c>
      <c r="H185" s="17">
        <v>54</v>
      </c>
      <c r="I185" s="17">
        <f t="shared" si="7"/>
        <v>21.6</v>
      </c>
      <c r="J185" s="17">
        <f t="shared" si="8"/>
        <v>67.8</v>
      </c>
      <c r="K185" s="18"/>
    </row>
    <row r="186" s="1" customFormat="1" ht="38" customHeight="1" spans="1:11">
      <c r="A186" s="13">
        <v>184</v>
      </c>
      <c r="B186" s="14" t="s">
        <v>186</v>
      </c>
      <c r="C186" s="14" t="s">
        <v>194</v>
      </c>
      <c r="D186" s="15" t="s">
        <v>408</v>
      </c>
      <c r="E186" s="16" t="s">
        <v>409</v>
      </c>
      <c r="F186" s="17">
        <v>73</v>
      </c>
      <c r="G186" s="17">
        <f t="shared" si="6"/>
        <v>43.8</v>
      </c>
      <c r="H186" s="17">
        <v>56.67</v>
      </c>
      <c r="I186" s="17">
        <f t="shared" si="7"/>
        <v>22.67</v>
      </c>
      <c r="J186" s="17">
        <f t="shared" si="8"/>
        <v>66.47</v>
      </c>
      <c r="K186" s="18"/>
    </row>
    <row r="187" s="1" customFormat="1" ht="38" customHeight="1" spans="1:11">
      <c r="A187" s="13">
        <v>183</v>
      </c>
      <c r="B187" s="14" t="s">
        <v>186</v>
      </c>
      <c r="C187" s="14" t="s">
        <v>194</v>
      </c>
      <c r="D187" s="15" t="s">
        <v>410</v>
      </c>
      <c r="E187" s="16" t="s">
        <v>411</v>
      </c>
      <c r="F187" s="17">
        <v>73</v>
      </c>
      <c r="G187" s="17">
        <f t="shared" si="6"/>
        <v>43.8</v>
      </c>
      <c r="H187" s="17">
        <v>54.67</v>
      </c>
      <c r="I187" s="17">
        <f t="shared" si="7"/>
        <v>21.87</v>
      </c>
      <c r="J187" s="17">
        <f t="shared" si="8"/>
        <v>65.67</v>
      </c>
      <c r="K187" s="18"/>
    </row>
    <row r="188" s="1" customFormat="1" ht="38" customHeight="1" spans="1:11">
      <c r="A188" s="13">
        <v>188</v>
      </c>
      <c r="B188" s="14" t="s">
        <v>412</v>
      </c>
      <c r="C188" s="14" t="s">
        <v>194</v>
      </c>
      <c r="D188" s="15" t="s">
        <v>413</v>
      </c>
      <c r="E188" s="16" t="s">
        <v>414</v>
      </c>
      <c r="F188" s="17">
        <v>69</v>
      </c>
      <c r="G188" s="17">
        <f t="shared" si="6"/>
        <v>41.4</v>
      </c>
      <c r="H188" s="17">
        <v>75.33</v>
      </c>
      <c r="I188" s="17">
        <f t="shared" si="7"/>
        <v>30.13</v>
      </c>
      <c r="J188" s="17">
        <f t="shared" si="8"/>
        <v>71.53</v>
      </c>
      <c r="K188" s="18"/>
    </row>
    <row r="189" s="1" customFormat="1" ht="38" customHeight="1" spans="1:11">
      <c r="A189" s="13">
        <v>185</v>
      </c>
      <c r="B189" s="14" t="s">
        <v>412</v>
      </c>
      <c r="C189" s="14" t="s">
        <v>194</v>
      </c>
      <c r="D189" s="15" t="s">
        <v>415</v>
      </c>
      <c r="E189" s="16" t="s">
        <v>416</v>
      </c>
      <c r="F189" s="17">
        <v>76</v>
      </c>
      <c r="G189" s="17">
        <f t="shared" si="6"/>
        <v>45.6</v>
      </c>
      <c r="H189" s="17">
        <v>64.67</v>
      </c>
      <c r="I189" s="17">
        <f t="shared" si="7"/>
        <v>25.87</v>
      </c>
      <c r="J189" s="17">
        <f t="shared" si="8"/>
        <v>71.47</v>
      </c>
      <c r="K189" s="18"/>
    </row>
    <row r="190" s="1" customFormat="1" ht="38" customHeight="1" spans="1:11">
      <c r="A190" s="13">
        <v>187</v>
      </c>
      <c r="B190" s="14" t="s">
        <v>412</v>
      </c>
      <c r="C190" s="14" t="s">
        <v>194</v>
      </c>
      <c r="D190" s="15" t="s">
        <v>417</v>
      </c>
      <c r="E190" s="16" t="s">
        <v>418</v>
      </c>
      <c r="F190" s="17">
        <v>73</v>
      </c>
      <c r="G190" s="17">
        <f t="shared" si="6"/>
        <v>43.8</v>
      </c>
      <c r="H190" s="17">
        <v>56.67</v>
      </c>
      <c r="I190" s="17">
        <f t="shared" si="7"/>
        <v>22.67</v>
      </c>
      <c r="J190" s="17">
        <f t="shared" si="8"/>
        <v>66.47</v>
      </c>
      <c r="K190" s="18"/>
    </row>
    <row r="191" s="1" customFormat="1" ht="38" customHeight="1" spans="1:11">
      <c r="A191" s="13">
        <v>186</v>
      </c>
      <c r="B191" s="14" t="s">
        <v>412</v>
      </c>
      <c r="C191" s="14" t="s">
        <v>194</v>
      </c>
      <c r="D191" s="15" t="s">
        <v>419</v>
      </c>
      <c r="E191" s="16" t="s">
        <v>420</v>
      </c>
      <c r="F191" s="17">
        <v>73</v>
      </c>
      <c r="G191" s="17">
        <f t="shared" si="6"/>
        <v>43.8</v>
      </c>
      <c r="H191" s="17">
        <v>56</v>
      </c>
      <c r="I191" s="17">
        <f t="shared" si="7"/>
        <v>22.4</v>
      </c>
      <c r="J191" s="17">
        <f t="shared" si="8"/>
        <v>66.2</v>
      </c>
      <c r="K191" s="18"/>
    </row>
    <row r="192" s="1" customFormat="1" ht="38" customHeight="1" spans="1:11">
      <c r="A192" s="13">
        <v>191</v>
      </c>
      <c r="B192" s="14" t="s">
        <v>412</v>
      </c>
      <c r="C192" s="14" t="s">
        <v>194</v>
      </c>
      <c r="D192" s="15" t="s">
        <v>421</v>
      </c>
      <c r="E192" s="16" t="s">
        <v>422</v>
      </c>
      <c r="F192" s="17">
        <v>62</v>
      </c>
      <c r="G192" s="17">
        <f t="shared" si="6"/>
        <v>37.2</v>
      </c>
      <c r="H192" s="17">
        <v>53.67</v>
      </c>
      <c r="I192" s="17">
        <f t="shared" si="7"/>
        <v>21.47</v>
      </c>
      <c r="J192" s="17">
        <f t="shared" si="8"/>
        <v>58.67</v>
      </c>
      <c r="K192" s="18"/>
    </row>
    <row r="193" s="1" customFormat="1" ht="38" customHeight="1" spans="1:11">
      <c r="A193" s="13">
        <v>189</v>
      </c>
      <c r="B193" s="14" t="s">
        <v>412</v>
      </c>
      <c r="C193" s="14" t="s">
        <v>194</v>
      </c>
      <c r="D193" s="15" t="s">
        <v>423</v>
      </c>
      <c r="E193" s="16" t="s">
        <v>424</v>
      </c>
      <c r="F193" s="17">
        <v>63</v>
      </c>
      <c r="G193" s="17">
        <f t="shared" si="6"/>
        <v>37.8</v>
      </c>
      <c r="H193" s="17">
        <v>0</v>
      </c>
      <c r="I193" s="17">
        <f t="shared" si="7"/>
        <v>0</v>
      </c>
      <c r="J193" s="17">
        <f t="shared" si="8"/>
        <v>37.8</v>
      </c>
      <c r="K193" s="18" t="str">
        <f>_xlfn.XLOOKUP(D193,'[1]面试成绩-原始表'!$E:$E,'[1]面试成绩-原始表'!$I:$I)</f>
        <v>面试缺考</v>
      </c>
    </row>
    <row r="194" s="1" customFormat="1" ht="38" customHeight="1" spans="1:11">
      <c r="A194" s="13">
        <v>190</v>
      </c>
      <c r="B194" s="14" t="s">
        <v>412</v>
      </c>
      <c r="C194" s="14" t="s">
        <v>194</v>
      </c>
      <c r="D194" s="15" t="s">
        <v>425</v>
      </c>
      <c r="E194" s="16" t="s">
        <v>426</v>
      </c>
      <c r="F194" s="17">
        <v>62</v>
      </c>
      <c r="G194" s="17">
        <f t="shared" si="6"/>
        <v>37.2</v>
      </c>
      <c r="H194" s="17">
        <v>0</v>
      </c>
      <c r="I194" s="17">
        <f t="shared" si="7"/>
        <v>0</v>
      </c>
      <c r="J194" s="17">
        <f t="shared" si="8"/>
        <v>37.2</v>
      </c>
      <c r="K194" s="18" t="str">
        <f>_xlfn.XLOOKUP(D194,'[1]面试成绩-原始表'!$E:$E,'[1]面试成绩-原始表'!$I:$I)</f>
        <v>面试缺考</v>
      </c>
    </row>
    <row r="195" s="1" customFormat="1" ht="38" customHeight="1" spans="1:11">
      <c r="A195" s="13">
        <v>192</v>
      </c>
      <c r="B195" s="14" t="s">
        <v>412</v>
      </c>
      <c r="C195" s="14" t="s">
        <v>194</v>
      </c>
      <c r="D195" s="15" t="s">
        <v>427</v>
      </c>
      <c r="E195" s="16" t="s">
        <v>428</v>
      </c>
      <c r="F195" s="17">
        <v>62</v>
      </c>
      <c r="G195" s="17">
        <f t="shared" si="6"/>
        <v>37.2</v>
      </c>
      <c r="H195" s="17">
        <v>0</v>
      </c>
      <c r="I195" s="17">
        <f t="shared" si="7"/>
        <v>0</v>
      </c>
      <c r="J195" s="17">
        <f t="shared" si="8"/>
        <v>37.2</v>
      </c>
      <c r="K195" s="18" t="str">
        <f>_xlfn.XLOOKUP(D195,'[1]面试成绩-原始表'!$E:$E,'[1]面试成绩-原始表'!$I:$I)</f>
        <v>面试缺考</v>
      </c>
    </row>
    <row r="196" s="1" customFormat="1" ht="38" customHeight="1" spans="1:11">
      <c r="A196" s="13">
        <v>193</v>
      </c>
      <c r="B196" s="14" t="s">
        <v>167</v>
      </c>
      <c r="C196" s="14" t="s">
        <v>429</v>
      </c>
      <c r="D196" s="15" t="s">
        <v>430</v>
      </c>
      <c r="E196" s="16" t="s">
        <v>431</v>
      </c>
      <c r="F196" s="17">
        <v>74</v>
      </c>
      <c r="G196" s="17">
        <f t="shared" ref="G196:G259" si="9">ROUND(F196*60%,2)</f>
        <v>44.4</v>
      </c>
      <c r="H196" s="17">
        <v>70</v>
      </c>
      <c r="I196" s="17">
        <f t="shared" ref="I196:I259" si="10">ROUND(H196*40%,2)</f>
        <v>28</v>
      </c>
      <c r="J196" s="17">
        <f t="shared" ref="J196:J259" si="11">G196+I196</f>
        <v>72.4</v>
      </c>
      <c r="K196" s="18"/>
    </row>
    <row r="197" s="1" customFormat="1" ht="38" customHeight="1" spans="1:11">
      <c r="A197" s="13">
        <v>195</v>
      </c>
      <c r="B197" s="14" t="s">
        <v>167</v>
      </c>
      <c r="C197" s="14" t="s">
        <v>429</v>
      </c>
      <c r="D197" s="15" t="s">
        <v>432</v>
      </c>
      <c r="E197" s="16" t="s">
        <v>433</v>
      </c>
      <c r="F197" s="17">
        <v>67</v>
      </c>
      <c r="G197" s="17">
        <f t="shared" si="9"/>
        <v>40.2</v>
      </c>
      <c r="H197" s="17">
        <v>75.67</v>
      </c>
      <c r="I197" s="17">
        <f t="shared" si="10"/>
        <v>30.27</v>
      </c>
      <c r="J197" s="17">
        <f t="shared" si="11"/>
        <v>70.47</v>
      </c>
      <c r="K197" s="18"/>
    </row>
    <row r="198" s="1" customFormat="1" ht="38" customHeight="1" spans="1:11">
      <c r="A198" s="13">
        <v>194</v>
      </c>
      <c r="B198" s="14" t="s">
        <v>167</v>
      </c>
      <c r="C198" s="14" t="s">
        <v>429</v>
      </c>
      <c r="D198" s="15" t="s">
        <v>434</v>
      </c>
      <c r="E198" s="16" t="s">
        <v>435</v>
      </c>
      <c r="F198" s="17">
        <v>68</v>
      </c>
      <c r="G198" s="17">
        <f t="shared" si="9"/>
        <v>40.8</v>
      </c>
      <c r="H198" s="17">
        <v>61.33</v>
      </c>
      <c r="I198" s="17">
        <f t="shared" si="10"/>
        <v>24.53</v>
      </c>
      <c r="J198" s="17">
        <f t="shared" si="11"/>
        <v>65.33</v>
      </c>
      <c r="K198" s="18"/>
    </row>
    <row r="199" s="1" customFormat="1" ht="38" customHeight="1" spans="1:11">
      <c r="A199" s="13">
        <v>197</v>
      </c>
      <c r="B199" s="14" t="s">
        <v>167</v>
      </c>
      <c r="C199" s="14" t="s">
        <v>429</v>
      </c>
      <c r="D199" s="15" t="s">
        <v>436</v>
      </c>
      <c r="E199" s="16" t="s">
        <v>437</v>
      </c>
      <c r="F199" s="17">
        <v>61</v>
      </c>
      <c r="G199" s="17">
        <f t="shared" si="9"/>
        <v>36.6</v>
      </c>
      <c r="H199" s="17">
        <v>52</v>
      </c>
      <c r="I199" s="17">
        <f t="shared" si="10"/>
        <v>20.8</v>
      </c>
      <c r="J199" s="17">
        <f t="shared" si="11"/>
        <v>57.4</v>
      </c>
      <c r="K199" s="18"/>
    </row>
    <row r="200" s="1" customFormat="1" ht="38" customHeight="1" spans="1:11">
      <c r="A200" s="13">
        <v>196</v>
      </c>
      <c r="B200" s="14" t="s">
        <v>167</v>
      </c>
      <c r="C200" s="14" t="s">
        <v>429</v>
      </c>
      <c r="D200" s="15" t="s">
        <v>438</v>
      </c>
      <c r="E200" s="16" t="s">
        <v>439</v>
      </c>
      <c r="F200" s="17">
        <v>64</v>
      </c>
      <c r="G200" s="17">
        <f t="shared" si="9"/>
        <v>38.4</v>
      </c>
      <c r="H200" s="17">
        <v>0</v>
      </c>
      <c r="I200" s="17">
        <f t="shared" si="10"/>
        <v>0</v>
      </c>
      <c r="J200" s="17">
        <f t="shared" si="11"/>
        <v>38.4</v>
      </c>
      <c r="K200" s="18" t="str">
        <f>_xlfn.XLOOKUP(D200,'[1]面试成绩-原始表'!$E:$E,'[1]面试成绩-原始表'!$I:$I)</f>
        <v>面试缺考</v>
      </c>
    </row>
    <row r="201" s="1" customFormat="1" ht="38" customHeight="1" spans="1:11">
      <c r="A201" s="13">
        <v>198</v>
      </c>
      <c r="B201" s="14" t="s">
        <v>167</v>
      </c>
      <c r="C201" s="14" t="s">
        <v>429</v>
      </c>
      <c r="D201" s="15" t="s">
        <v>440</v>
      </c>
      <c r="E201" s="16" t="s">
        <v>441</v>
      </c>
      <c r="F201" s="17">
        <v>61</v>
      </c>
      <c r="G201" s="17">
        <f t="shared" si="9"/>
        <v>36.6</v>
      </c>
      <c r="H201" s="17">
        <v>0</v>
      </c>
      <c r="I201" s="17">
        <f t="shared" si="10"/>
        <v>0</v>
      </c>
      <c r="J201" s="17">
        <f t="shared" si="11"/>
        <v>36.6</v>
      </c>
      <c r="K201" s="18" t="str">
        <f>_xlfn.XLOOKUP(D201,'[1]面试成绩-原始表'!$E:$E,'[1]面试成绩-原始表'!$I:$I)</f>
        <v>面试缺考</v>
      </c>
    </row>
    <row r="202" s="1" customFormat="1" ht="38" customHeight="1" spans="1:11">
      <c r="A202" s="13">
        <v>200</v>
      </c>
      <c r="B202" s="14" t="s">
        <v>319</v>
      </c>
      <c r="C202" s="14" t="s">
        <v>429</v>
      </c>
      <c r="D202" s="15" t="s">
        <v>442</v>
      </c>
      <c r="E202" s="16" t="s">
        <v>443</v>
      </c>
      <c r="F202" s="17">
        <v>80</v>
      </c>
      <c r="G202" s="17">
        <f t="shared" si="9"/>
        <v>48</v>
      </c>
      <c r="H202" s="17">
        <v>76</v>
      </c>
      <c r="I202" s="17">
        <f t="shared" si="10"/>
        <v>30.4</v>
      </c>
      <c r="J202" s="17">
        <f t="shared" si="11"/>
        <v>78.4</v>
      </c>
      <c r="K202" s="18"/>
    </row>
    <row r="203" s="1" customFormat="1" ht="38" customHeight="1" spans="1:11">
      <c r="A203" s="13">
        <v>199</v>
      </c>
      <c r="B203" s="14" t="s">
        <v>319</v>
      </c>
      <c r="C203" s="14" t="s">
        <v>429</v>
      </c>
      <c r="D203" s="15" t="s">
        <v>444</v>
      </c>
      <c r="E203" s="16" t="s">
        <v>445</v>
      </c>
      <c r="F203" s="17">
        <v>82</v>
      </c>
      <c r="G203" s="17">
        <f t="shared" si="9"/>
        <v>49.2</v>
      </c>
      <c r="H203" s="17">
        <v>66.33</v>
      </c>
      <c r="I203" s="17">
        <f t="shared" si="10"/>
        <v>26.53</v>
      </c>
      <c r="J203" s="17">
        <f t="shared" si="11"/>
        <v>75.73</v>
      </c>
      <c r="K203" s="18"/>
    </row>
    <row r="204" s="1" customFormat="1" ht="38" customHeight="1" spans="1:11">
      <c r="A204" s="13">
        <v>204</v>
      </c>
      <c r="B204" s="14" t="s">
        <v>319</v>
      </c>
      <c r="C204" s="14" t="s">
        <v>429</v>
      </c>
      <c r="D204" s="15" t="s">
        <v>446</v>
      </c>
      <c r="E204" s="16" t="s">
        <v>447</v>
      </c>
      <c r="F204" s="17">
        <v>74.5</v>
      </c>
      <c r="G204" s="17">
        <f t="shared" si="9"/>
        <v>44.7</v>
      </c>
      <c r="H204" s="17">
        <v>75.67</v>
      </c>
      <c r="I204" s="17">
        <f t="shared" si="10"/>
        <v>30.27</v>
      </c>
      <c r="J204" s="17">
        <f t="shared" si="11"/>
        <v>74.97</v>
      </c>
      <c r="K204" s="18"/>
    </row>
    <row r="205" s="1" customFormat="1" ht="38" customHeight="1" spans="1:11">
      <c r="A205" s="13">
        <v>201</v>
      </c>
      <c r="B205" s="14" t="s">
        <v>319</v>
      </c>
      <c r="C205" s="14" t="s">
        <v>429</v>
      </c>
      <c r="D205" s="15" t="s">
        <v>448</v>
      </c>
      <c r="E205" s="16" t="s">
        <v>449</v>
      </c>
      <c r="F205" s="17">
        <v>79.5</v>
      </c>
      <c r="G205" s="17">
        <f t="shared" si="9"/>
        <v>47.7</v>
      </c>
      <c r="H205" s="17">
        <v>66.33</v>
      </c>
      <c r="I205" s="17">
        <f t="shared" si="10"/>
        <v>26.53</v>
      </c>
      <c r="J205" s="17">
        <f t="shared" si="11"/>
        <v>74.23</v>
      </c>
      <c r="K205" s="18"/>
    </row>
    <row r="206" s="1" customFormat="1" ht="38" customHeight="1" spans="1:11">
      <c r="A206" s="13">
        <v>202</v>
      </c>
      <c r="B206" s="14" t="s">
        <v>319</v>
      </c>
      <c r="C206" s="14" t="s">
        <v>429</v>
      </c>
      <c r="D206" s="15" t="s">
        <v>450</v>
      </c>
      <c r="E206" s="16" t="s">
        <v>451</v>
      </c>
      <c r="F206" s="17">
        <v>76</v>
      </c>
      <c r="G206" s="17">
        <f t="shared" si="9"/>
        <v>45.6</v>
      </c>
      <c r="H206" s="17">
        <v>61.33</v>
      </c>
      <c r="I206" s="17">
        <f t="shared" si="10"/>
        <v>24.53</v>
      </c>
      <c r="J206" s="17">
        <f t="shared" si="11"/>
        <v>70.13</v>
      </c>
      <c r="K206" s="18"/>
    </row>
    <row r="207" s="1" customFormat="1" ht="38" customHeight="1" spans="1:11">
      <c r="A207" s="13">
        <v>206</v>
      </c>
      <c r="B207" s="14" t="s">
        <v>319</v>
      </c>
      <c r="C207" s="14" t="s">
        <v>429</v>
      </c>
      <c r="D207" s="15" t="s">
        <v>452</v>
      </c>
      <c r="E207" s="16" t="s">
        <v>453</v>
      </c>
      <c r="F207" s="17">
        <v>72.5</v>
      </c>
      <c r="G207" s="17">
        <f t="shared" si="9"/>
        <v>43.5</v>
      </c>
      <c r="H207" s="17">
        <v>66.33</v>
      </c>
      <c r="I207" s="17">
        <f t="shared" si="10"/>
        <v>26.53</v>
      </c>
      <c r="J207" s="17">
        <f t="shared" si="11"/>
        <v>70.03</v>
      </c>
      <c r="K207" s="18"/>
    </row>
    <row r="208" s="1" customFormat="1" ht="38" customHeight="1" spans="1:11">
      <c r="A208" s="13">
        <v>203</v>
      </c>
      <c r="B208" s="14" t="s">
        <v>319</v>
      </c>
      <c r="C208" s="14" t="s">
        <v>429</v>
      </c>
      <c r="D208" s="15" t="s">
        <v>454</v>
      </c>
      <c r="E208" s="16" t="s">
        <v>455</v>
      </c>
      <c r="F208" s="17">
        <v>74.5</v>
      </c>
      <c r="G208" s="17">
        <f t="shared" si="9"/>
        <v>44.7</v>
      </c>
      <c r="H208" s="17">
        <v>54</v>
      </c>
      <c r="I208" s="17">
        <f t="shared" si="10"/>
        <v>21.6</v>
      </c>
      <c r="J208" s="17">
        <f t="shared" si="11"/>
        <v>66.3</v>
      </c>
      <c r="K208" s="18"/>
    </row>
    <row r="209" s="1" customFormat="1" ht="38" customHeight="1" spans="1:11">
      <c r="A209" s="13">
        <v>205</v>
      </c>
      <c r="B209" s="14" t="s">
        <v>319</v>
      </c>
      <c r="C209" s="14" t="s">
        <v>429</v>
      </c>
      <c r="D209" s="15" t="s">
        <v>456</v>
      </c>
      <c r="E209" s="16" t="s">
        <v>457</v>
      </c>
      <c r="F209" s="17">
        <v>72.5</v>
      </c>
      <c r="G209" s="17">
        <f t="shared" si="9"/>
        <v>43.5</v>
      </c>
      <c r="H209" s="17">
        <v>54</v>
      </c>
      <c r="I209" s="17">
        <f t="shared" si="10"/>
        <v>21.6</v>
      </c>
      <c r="J209" s="17">
        <f t="shared" si="11"/>
        <v>65.1</v>
      </c>
      <c r="K209" s="18"/>
    </row>
    <row r="210" s="1" customFormat="1" ht="38" customHeight="1" spans="1:11">
      <c r="A210" s="13">
        <v>207</v>
      </c>
      <c r="B210" s="14" t="s">
        <v>319</v>
      </c>
      <c r="C210" s="14" t="s">
        <v>429</v>
      </c>
      <c r="D210" s="15" t="s">
        <v>458</v>
      </c>
      <c r="E210" s="16" t="s">
        <v>459</v>
      </c>
      <c r="F210" s="17">
        <v>72.5</v>
      </c>
      <c r="G210" s="17">
        <f t="shared" si="9"/>
        <v>43.5</v>
      </c>
      <c r="H210" s="17">
        <v>0</v>
      </c>
      <c r="I210" s="17">
        <f t="shared" si="10"/>
        <v>0</v>
      </c>
      <c r="J210" s="17">
        <f t="shared" si="11"/>
        <v>43.5</v>
      </c>
      <c r="K210" s="18" t="str">
        <f>_xlfn.XLOOKUP(D210,'[1]面试成绩-原始表'!$E:$E,'[1]面试成绩-原始表'!$I:$I)</f>
        <v>面试缺考</v>
      </c>
    </row>
    <row r="211" s="1" customFormat="1" ht="38" customHeight="1" spans="1:11">
      <c r="A211" s="13">
        <v>210</v>
      </c>
      <c r="B211" s="14" t="s">
        <v>174</v>
      </c>
      <c r="C211" s="14" t="s">
        <v>429</v>
      </c>
      <c r="D211" s="15" t="s">
        <v>460</v>
      </c>
      <c r="E211" s="16" t="s">
        <v>461</v>
      </c>
      <c r="F211" s="17">
        <v>68</v>
      </c>
      <c r="G211" s="17">
        <f t="shared" si="9"/>
        <v>40.8</v>
      </c>
      <c r="H211" s="17">
        <v>77</v>
      </c>
      <c r="I211" s="17">
        <f t="shared" si="10"/>
        <v>30.8</v>
      </c>
      <c r="J211" s="17">
        <f t="shared" si="11"/>
        <v>71.6</v>
      </c>
      <c r="K211" s="18"/>
    </row>
    <row r="212" s="1" customFormat="1" ht="38" customHeight="1" spans="1:11">
      <c r="A212" s="13">
        <v>209</v>
      </c>
      <c r="B212" s="14" t="s">
        <v>174</v>
      </c>
      <c r="C212" s="14" t="s">
        <v>429</v>
      </c>
      <c r="D212" s="15" t="s">
        <v>462</v>
      </c>
      <c r="E212" s="16" t="s">
        <v>463</v>
      </c>
      <c r="F212" s="17">
        <v>72</v>
      </c>
      <c r="G212" s="17">
        <f t="shared" si="9"/>
        <v>43.2</v>
      </c>
      <c r="H212" s="17">
        <v>60.67</v>
      </c>
      <c r="I212" s="17">
        <f t="shared" si="10"/>
        <v>24.27</v>
      </c>
      <c r="J212" s="17">
        <f t="shared" si="11"/>
        <v>67.47</v>
      </c>
      <c r="K212" s="18"/>
    </row>
    <row r="213" s="1" customFormat="1" ht="38" customHeight="1" spans="1:11">
      <c r="A213" s="13">
        <v>211</v>
      </c>
      <c r="B213" s="14" t="s">
        <v>174</v>
      </c>
      <c r="C213" s="14" t="s">
        <v>429</v>
      </c>
      <c r="D213" s="15" t="s">
        <v>464</v>
      </c>
      <c r="E213" s="16" t="s">
        <v>465</v>
      </c>
      <c r="F213" s="17">
        <v>68</v>
      </c>
      <c r="G213" s="17">
        <f t="shared" si="9"/>
        <v>40.8</v>
      </c>
      <c r="H213" s="17">
        <v>53</v>
      </c>
      <c r="I213" s="17">
        <f t="shared" si="10"/>
        <v>21.2</v>
      </c>
      <c r="J213" s="17">
        <f t="shared" si="11"/>
        <v>62</v>
      </c>
      <c r="K213" s="18"/>
    </row>
    <row r="214" s="1" customFormat="1" ht="38" customHeight="1" spans="1:11">
      <c r="A214" s="13">
        <v>208</v>
      </c>
      <c r="B214" s="14" t="s">
        <v>174</v>
      </c>
      <c r="C214" s="14" t="s">
        <v>429</v>
      </c>
      <c r="D214" s="15" t="s">
        <v>466</v>
      </c>
      <c r="E214" s="16" t="s">
        <v>467</v>
      </c>
      <c r="F214" s="17">
        <v>73</v>
      </c>
      <c r="G214" s="17">
        <f t="shared" si="9"/>
        <v>43.8</v>
      </c>
      <c r="H214" s="17">
        <v>0</v>
      </c>
      <c r="I214" s="17">
        <f t="shared" si="10"/>
        <v>0</v>
      </c>
      <c r="J214" s="17">
        <f t="shared" si="11"/>
        <v>43.8</v>
      </c>
      <c r="K214" s="18" t="str">
        <f>_xlfn.XLOOKUP(D214,'[1]面试成绩-原始表'!$E:$E,'[1]面试成绩-原始表'!$I:$I)</f>
        <v>面试缺考</v>
      </c>
    </row>
    <row r="215" s="1" customFormat="1" ht="38" customHeight="1" spans="1:11">
      <c r="A215" s="13">
        <v>212</v>
      </c>
      <c r="B215" s="14" t="s">
        <v>179</v>
      </c>
      <c r="C215" s="14" t="s">
        <v>429</v>
      </c>
      <c r="D215" s="15" t="s">
        <v>468</v>
      </c>
      <c r="E215" s="16" t="s">
        <v>469</v>
      </c>
      <c r="F215" s="17">
        <v>83</v>
      </c>
      <c r="G215" s="17">
        <f t="shared" si="9"/>
        <v>49.8</v>
      </c>
      <c r="H215" s="17">
        <v>52.33</v>
      </c>
      <c r="I215" s="17">
        <f t="shared" si="10"/>
        <v>20.93</v>
      </c>
      <c r="J215" s="17">
        <f t="shared" si="11"/>
        <v>70.73</v>
      </c>
      <c r="K215" s="18"/>
    </row>
    <row r="216" s="1" customFormat="1" ht="38" customHeight="1" spans="1:11">
      <c r="A216" s="13">
        <v>213</v>
      </c>
      <c r="B216" s="14" t="s">
        <v>179</v>
      </c>
      <c r="C216" s="14" t="s">
        <v>429</v>
      </c>
      <c r="D216" s="15" t="s">
        <v>470</v>
      </c>
      <c r="E216" s="16" t="s">
        <v>471</v>
      </c>
      <c r="F216" s="17">
        <v>74</v>
      </c>
      <c r="G216" s="17">
        <f t="shared" si="9"/>
        <v>44.4</v>
      </c>
      <c r="H216" s="17">
        <v>62</v>
      </c>
      <c r="I216" s="17">
        <f t="shared" si="10"/>
        <v>24.8</v>
      </c>
      <c r="J216" s="17">
        <f t="shared" si="11"/>
        <v>69.2</v>
      </c>
      <c r="K216" s="18"/>
    </row>
    <row r="217" s="1" customFormat="1" ht="38" customHeight="1" spans="1:11">
      <c r="A217" s="13">
        <v>214</v>
      </c>
      <c r="B217" s="14" t="s">
        <v>179</v>
      </c>
      <c r="C217" s="14" t="s">
        <v>429</v>
      </c>
      <c r="D217" s="15" t="s">
        <v>472</v>
      </c>
      <c r="E217" s="16" t="s">
        <v>473</v>
      </c>
      <c r="F217" s="17">
        <v>66</v>
      </c>
      <c r="G217" s="17">
        <f t="shared" si="9"/>
        <v>39.6</v>
      </c>
      <c r="H217" s="17">
        <v>0</v>
      </c>
      <c r="I217" s="17">
        <f t="shared" si="10"/>
        <v>0</v>
      </c>
      <c r="J217" s="17">
        <f t="shared" si="11"/>
        <v>39.6</v>
      </c>
      <c r="K217" s="18" t="str">
        <f>_xlfn.XLOOKUP(D217,'[1]面试成绩-原始表'!$E:$E,'[1]面试成绩-原始表'!$I:$I)</f>
        <v>面试缺考</v>
      </c>
    </row>
    <row r="218" s="1" customFormat="1" ht="38" customHeight="1" spans="1:11">
      <c r="A218" s="13">
        <v>216</v>
      </c>
      <c r="B218" s="14" t="s">
        <v>387</v>
      </c>
      <c r="C218" s="14" t="s">
        <v>429</v>
      </c>
      <c r="D218" s="15" t="s">
        <v>474</v>
      </c>
      <c r="E218" s="16" t="s">
        <v>475</v>
      </c>
      <c r="F218" s="17">
        <v>74</v>
      </c>
      <c r="G218" s="17">
        <f t="shared" si="9"/>
        <v>44.4</v>
      </c>
      <c r="H218" s="17">
        <v>76</v>
      </c>
      <c r="I218" s="17">
        <f t="shared" si="10"/>
        <v>30.4</v>
      </c>
      <c r="J218" s="17">
        <f t="shared" si="11"/>
        <v>74.8</v>
      </c>
      <c r="K218" s="18"/>
    </row>
    <row r="219" s="1" customFormat="1" ht="38" customHeight="1" spans="1:11">
      <c r="A219" s="13">
        <v>215</v>
      </c>
      <c r="B219" s="14" t="s">
        <v>387</v>
      </c>
      <c r="C219" s="14" t="s">
        <v>429</v>
      </c>
      <c r="D219" s="15" t="s">
        <v>476</v>
      </c>
      <c r="E219" s="16" t="s">
        <v>477</v>
      </c>
      <c r="F219" s="17">
        <v>79</v>
      </c>
      <c r="G219" s="17">
        <f t="shared" si="9"/>
        <v>47.4</v>
      </c>
      <c r="H219" s="17">
        <v>65</v>
      </c>
      <c r="I219" s="17">
        <f t="shared" si="10"/>
        <v>26</v>
      </c>
      <c r="J219" s="17">
        <f t="shared" si="11"/>
        <v>73.4</v>
      </c>
      <c r="K219" s="18"/>
    </row>
    <row r="220" s="1" customFormat="1" ht="38" customHeight="1" spans="1:11">
      <c r="A220" s="13">
        <v>218</v>
      </c>
      <c r="B220" s="14" t="s">
        <v>387</v>
      </c>
      <c r="C220" s="14" t="s">
        <v>429</v>
      </c>
      <c r="D220" s="15" t="s">
        <v>478</v>
      </c>
      <c r="E220" s="16" t="s">
        <v>479</v>
      </c>
      <c r="F220" s="17">
        <v>72</v>
      </c>
      <c r="G220" s="17">
        <f t="shared" si="9"/>
        <v>43.2</v>
      </c>
      <c r="H220" s="17">
        <v>65.66</v>
      </c>
      <c r="I220" s="17">
        <f t="shared" si="10"/>
        <v>26.26</v>
      </c>
      <c r="J220" s="17">
        <f t="shared" si="11"/>
        <v>69.46</v>
      </c>
      <c r="K220" s="18"/>
    </row>
    <row r="221" s="1" customFormat="1" ht="38" customHeight="1" spans="1:11">
      <c r="A221" s="13">
        <v>217</v>
      </c>
      <c r="B221" s="14" t="s">
        <v>387</v>
      </c>
      <c r="C221" s="14" t="s">
        <v>429</v>
      </c>
      <c r="D221" s="15" t="s">
        <v>480</v>
      </c>
      <c r="E221" s="16" t="s">
        <v>481</v>
      </c>
      <c r="F221" s="17">
        <v>72</v>
      </c>
      <c r="G221" s="17">
        <f t="shared" si="9"/>
        <v>43.2</v>
      </c>
      <c r="H221" s="17">
        <v>54</v>
      </c>
      <c r="I221" s="17">
        <f t="shared" si="10"/>
        <v>21.6</v>
      </c>
      <c r="J221" s="17">
        <f t="shared" si="11"/>
        <v>64.8</v>
      </c>
      <c r="K221" s="18"/>
    </row>
    <row r="222" s="1" customFormat="1" ht="38" customHeight="1" spans="1:11">
      <c r="A222" s="13">
        <v>221</v>
      </c>
      <c r="B222" s="14" t="s">
        <v>144</v>
      </c>
      <c r="C222" s="14" t="s">
        <v>429</v>
      </c>
      <c r="D222" s="15" t="s">
        <v>482</v>
      </c>
      <c r="E222" s="16" t="s">
        <v>483</v>
      </c>
      <c r="F222" s="17">
        <v>67</v>
      </c>
      <c r="G222" s="17">
        <f t="shared" si="9"/>
        <v>40.2</v>
      </c>
      <c r="H222" s="17">
        <v>84.67</v>
      </c>
      <c r="I222" s="17">
        <f t="shared" si="10"/>
        <v>33.87</v>
      </c>
      <c r="J222" s="17">
        <f t="shared" si="11"/>
        <v>74.07</v>
      </c>
      <c r="K222" s="18"/>
    </row>
    <row r="223" s="1" customFormat="1" ht="38" customHeight="1" spans="1:11">
      <c r="A223" s="13">
        <v>224</v>
      </c>
      <c r="B223" s="14" t="s">
        <v>144</v>
      </c>
      <c r="C223" s="14" t="s">
        <v>429</v>
      </c>
      <c r="D223" s="15" t="s">
        <v>484</v>
      </c>
      <c r="E223" s="16" t="s">
        <v>485</v>
      </c>
      <c r="F223" s="17">
        <v>64</v>
      </c>
      <c r="G223" s="17">
        <f t="shared" si="9"/>
        <v>38.4</v>
      </c>
      <c r="H223" s="17">
        <v>80.33</v>
      </c>
      <c r="I223" s="17">
        <f t="shared" si="10"/>
        <v>32.13</v>
      </c>
      <c r="J223" s="17">
        <f t="shared" si="11"/>
        <v>70.53</v>
      </c>
      <c r="K223" s="18"/>
    </row>
    <row r="224" s="1" customFormat="1" ht="38" customHeight="1" spans="1:11">
      <c r="A224" s="13">
        <v>219</v>
      </c>
      <c r="B224" s="14" t="s">
        <v>144</v>
      </c>
      <c r="C224" s="14" t="s">
        <v>429</v>
      </c>
      <c r="D224" s="15" t="s">
        <v>486</v>
      </c>
      <c r="E224" s="16" t="s">
        <v>487</v>
      </c>
      <c r="F224" s="17">
        <v>71</v>
      </c>
      <c r="G224" s="17">
        <f t="shared" si="9"/>
        <v>42.6</v>
      </c>
      <c r="H224" s="17">
        <v>65</v>
      </c>
      <c r="I224" s="17">
        <f t="shared" si="10"/>
        <v>26</v>
      </c>
      <c r="J224" s="17">
        <f t="shared" si="11"/>
        <v>68.6</v>
      </c>
      <c r="K224" s="18"/>
    </row>
    <row r="225" s="1" customFormat="1" ht="38" customHeight="1" spans="1:11">
      <c r="A225" s="13">
        <v>222</v>
      </c>
      <c r="B225" s="14" t="s">
        <v>144</v>
      </c>
      <c r="C225" s="14" t="s">
        <v>429</v>
      </c>
      <c r="D225" s="15" t="s">
        <v>488</v>
      </c>
      <c r="E225" s="16" t="s">
        <v>489</v>
      </c>
      <c r="F225" s="17">
        <v>66</v>
      </c>
      <c r="G225" s="17">
        <f t="shared" si="9"/>
        <v>39.6</v>
      </c>
      <c r="H225" s="17">
        <v>51</v>
      </c>
      <c r="I225" s="17">
        <f t="shared" si="10"/>
        <v>20.4</v>
      </c>
      <c r="J225" s="17">
        <f t="shared" si="11"/>
        <v>60</v>
      </c>
      <c r="K225" s="18"/>
    </row>
    <row r="226" s="1" customFormat="1" ht="38" customHeight="1" spans="1:11">
      <c r="A226" s="13">
        <v>223</v>
      </c>
      <c r="B226" s="14" t="s">
        <v>144</v>
      </c>
      <c r="C226" s="14" t="s">
        <v>429</v>
      </c>
      <c r="D226" s="15" t="s">
        <v>490</v>
      </c>
      <c r="E226" s="16" t="s">
        <v>491</v>
      </c>
      <c r="F226" s="17">
        <v>65</v>
      </c>
      <c r="G226" s="17">
        <f t="shared" si="9"/>
        <v>39</v>
      </c>
      <c r="H226" s="17">
        <v>51.67</v>
      </c>
      <c r="I226" s="17">
        <f t="shared" si="10"/>
        <v>20.67</v>
      </c>
      <c r="J226" s="17">
        <f t="shared" si="11"/>
        <v>59.67</v>
      </c>
      <c r="K226" s="18"/>
    </row>
    <row r="227" s="1" customFormat="1" ht="38" customHeight="1" spans="1:11">
      <c r="A227" s="13">
        <v>225</v>
      </c>
      <c r="B227" s="14" t="s">
        <v>144</v>
      </c>
      <c r="C227" s="14" t="s">
        <v>429</v>
      </c>
      <c r="D227" s="15" t="s">
        <v>492</v>
      </c>
      <c r="E227" s="16" t="s">
        <v>493</v>
      </c>
      <c r="F227" s="17">
        <v>64</v>
      </c>
      <c r="G227" s="17">
        <f t="shared" si="9"/>
        <v>38.4</v>
      </c>
      <c r="H227" s="17">
        <v>52.67</v>
      </c>
      <c r="I227" s="17">
        <f t="shared" si="10"/>
        <v>21.07</v>
      </c>
      <c r="J227" s="17">
        <f t="shared" si="11"/>
        <v>59.47</v>
      </c>
      <c r="K227" s="18"/>
    </row>
    <row r="228" s="1" customFormat="1" ht="38" customHeight="1" spans="1:11">
      <c r="A228" s="13">
        <v>220</v>
      </c>
      <c r="B228" s="14" t="s">
        <v>144</v>
      </c>
      <c r="C228" s="14" t="s">
        <v>429</v>
      </c>
      <c r="D228" s="15" t="s">
        <v>494</v>
      </c>
      <c r="E228" s="16" t="s">
        <v>495</v>
      </c>
      <c r="F228" s="17">
        <v>69</v>
      </c>
      <c r="G228" s="17">
        <f t="shared" si="9"/>
        <v>41.4</v>
      </c>
      <c r="H228" s="17">
        <v>0</v>
      </c>
      <c r="I228" s="17">
        <f t="shared" si="10"/>
        <v>0</v>
      </c>
      <c r="J228" s="17">
        <f t="shared" si="11"/>
        <v>41.4</v>
      </c>
      <c r="K228" s="18" t="str">
        <f>_xlfn.XLOOKUP(D228,'[1]面试成绩-原始表'!$E:$E,'[1]面试成绩-原始表'!$I:$I)</f>
        <v>面试弃考</v>
      </c>
    </row>
    <row r="229" s="1" customFormat="1" ht="38" customHeight="1" spans="1:11">
      <c r="A229" s="13">
        <v>226</v>
      </c>
      <c r="B229" s="14" t="s">
        <v>151</v>
      </c>
      <c r="C229" s="14" t="s">
        <v>429</v>
      </c>
      <c r="D229" s="15" t="s">
        <v>496</v>
      </c>
      <c r="E229" s="16" t="s">
        <v>497</v>
      </c>
      <c r="F229" s="17">
        <v>94</v>
      </c>
      <c r="G229" s="17">
        <f t="shared" si="9"/>
        <v>56.4</v>
      </c>
      <c r="H229" s="17">
        <v>75</v>
      </c>
      <c r="I229" s="17">
        <f t="shared" si="10"/>
        <v>30</v>
      </c>
      <c r="J229" s="17">
        <f t="shared" si="11"/>
        <v>86.4</v>
      </c>
      <c r="K229" s="18"/>
    </row>
    <row r="230" s="1" customFormat="1" ht="38" customHeight="1" spans="1:11">
      <c r="A230" s="13">
        <v>228</v>
      </c>
      <c r="B230" s="14" t="s">
        <v>151</v>
      </c>
      <c r="C230" s="14" t="s">
        <v>429</v>
      </c>
      <c r="D230" s="15" t="s">
        <v>498</v>
      </c>
      <c r="E230" s="16" t="s">
        <v>499</v>
      </c>
      <c r="F230" s="17">
        <v>93</v>
      </c>
      <c r="G230" s="17">
        <f t="shared" si="9"/>
        <v>55.8</v>
      </c>
      <c r="H230" s="17">
        <v>61.33</v>
      </c>
      <c r="I230" s="17">
        <f t="shared" si="10"/>
        <v>24.53</v>
      </c>
      <c r="J230" s="17">
        <f t="shared" si="11"/>
        <v>80.33</v>
      </c>
      <c r="K230" s="18"/>
    </row>
    <row r="231" s="1" customFormat="1" ht="38" customHeight="1" spans="1:11">
      <c r="A231" s="13">
        <v>227</v>
      </c>
      <c r="B231" s="14" t="s">
        <v>151</v>
      </c>
      <c r="C231" s="14" t="s">
        <v>429</v>
      </c>
      <c r="D231" s="15" t="s">
        <v>500</v>
      </c>
      <c r="E231" s="16" t="s">
        <v>501</v>
      </c>
      <c r="F231" s="17">
        <v>93</v>
      </c>
      <c r="G231" s="17">
        <f t="shared" si="9"/>
        <v>55.8</v>
      </c>
      <c r="H231" s="17">
        <v>60.67</v>
      </c>
      <c r="I231" s="17">
        <f t="shared" si="10"/>
        <v>24.27</v>
      </c>
      <c r="J231" s="17">
        <f t="shared" si="11"/>
        <v>80.07</v>
      </c>
      <c r="K231" s="18"/>
    </row>
    <row r="232" s="1" customFormat="1" ht="38" customHeight="1" spans="1:11">
      <c r="A232" s="13">
        <v>229</v>
      </c>
      <c r="B232" s="14" t="s">
        <v>502</v>
      </c>
      <c r="C232" s="14" t="s">
        <v>429</v>
      </c>
      <c r="D232" s="15" t="s">
        <v>503</v>
      </c>
      <c r="E232" s="16" t="s">
        <v>504</v>
      </c>
      <c r="F232" s="17">
        <v>82</v>
      </c>
      <c r="G232" s="17">
        <f t="shared" si="9"/>
        <v>49.2</v>
      </c>
      <c r="H232" s="17">
        <v>56</v>
      </c>
      <c r="I232" s="17">
        <f t="shared" si="10"/>
        <v>22.4</v>
      </c>
      <c r="J232" s="17">
        <f t="shared" si="11"/>
        <v>71.6</v>
      </c>
      <c r="K232" s="18"/>
    </row>
    <row r="233" s="1" customFormat="1" ht="38" customHeight="1" spans="1:11">
      <c r="A233" s="13">
        <v>231</v>
      </c>
      <c r="B233" s="14" t="s">
        <v>502</v>
      </c>
      <c r="C233" s="14" t="s">
        <v>429</v>
      </c>
      <c r="D233" s="15" t="s">
        <v>505</v>
      </c>
      <c r="E233" s="16" t="s">
        <v>506</v>
      </c>
      <c r="F233" s="17">
        <v>75</v>
      </c>
      <c r="G233" s="17">
        <f t="shared" si="9"/>
        <v>45</v>
      </c>
      <c r="H233" s="17">
        <v>54.67</v>
      </c>
      <c r="I233" s="17">
        <f t="shared" si="10"/>
        <v>21.87</v>
      </c>
      <c r="J233" s="17">
        <f t="shared" si="11"/>
        <v>66.87</v>
      </c>
      <c r="K233" s="18"/>
    </row>
    <row r="234" s="1" customFormat="1" ht="38" customHeight="1" spans="1:11">
      <c r="A234" s="13">
        <v>230</v>
      </c>
      <c r="B234" s="14" t="s">
        <v>502</v>
      </c>
      <c r="C234" s="14" t="s">
        <v>429</v>
      </c>
      <c r="D234" s="15" t="s">
        <v>507</v>
      </c>
      <c r="E234" s="16" t="s">
        <v>508</v>
      </c>
      <c r="F234" s="17">
        <v>81</v>
      </c>
      <c r="G234" s="17">
        <f t="shared" si="9"/>
        <v>48.6</v>
      </c>
      <c r="H234" s="17">
        <v>0</v>
      </c>
      <c r="I234" s="17">
        <f t="shared" si="10"/>
        <v>0</v>
      </c>
      <c r="J234" s="17">
        <f t="shared" si="11"/>
        <v>48.6</v>
      </c>
      <c r="K234" s="18" t="str">
        <f>_xlfn.XLOOKUP(D234,'[1]面试成绩-原始表'!$E:$E,'[1]面试成绩-原始表'!$I:$I)</f>
        <v>面试缺考</v>
      </c>
    </row>
    <row r="235" s="1" customFormat="1" ht="38" customHeight="1" spans="1:11">
      <c r="A235" s="13">
        <v>232</v>
      </c>
      <c r="B235" s="14" t="s">
        <v>174</v>
      </c>
      <c r="C235" s="14" t="s">
        <v>509</v>
      </c>
      <c r="D235" s="15" t="s">
        <v>510</v>
      </c>
      <c r="E235" s="16" t="s">
        <v>511</v>
      </c>
      <c r="F235" s="17">
        <v>92</v>
      </c>
      <c r="G235" s="17">
        <f t="shared" si="9"/>
        <v>55.2</v>
      </c>
      <c r="H235" s="17">
        <v>77</v>
      </c>
      <c r="I235" s="17">
        <f t="shared" si="10"/>
        <v>30.8</v>
      </c>
      <c r="J235" s="17">
        <f t="shared" si="11"/>
        <v>86</v>
      </c>
      <c r="K235" s="18"/>
    </row>
    <row r="236" s="1" customFormat="1" ht="38" customHeight="1" spans="1:11">
      <c r="A236" s="13">
        <v>233</v>
      </c>
      <c r="B236" s="14" t="s">
        <v>174</v>
      </c>
      <c r="C236" s="14" t="s">
        <v>509</v>
      </c>
      <c r="D236" s="15" t="s">
        <v>512</v>
      </c>
      <c r="E236" s="16" t="s">
        <v>513</v>
      </c>
      <c r="F236" s="17">
        <v>63</v>
      </c>
      <c r="G236" s="17">
        <f t="shared" si="9"/>
        <v>37.8</v>
      </c>
      <c r="H236" s="17">
        <v>54.83</v>
      </c>
      <c r="I236" s="17">
        <f t="shared" si="10"/>
        <v>21.93</v>
      </c>
      <c r="J236" s="17">
        <f t="shared" si="11"/>
        <v>59.73</v>
      </c>
      <c r="K236" s="18"/>
    </row>
    <row r="237" s="1" customFormat="1" ht="38" customHeight="1" spans="1:11">
      <c r="A237" s="13">
        <v>234</v>
      </c>
      <c r="B237" s="14" t="s">
        <v>174</v>
      </c>
      <c r="C237" s="14" t="s">
        <v>509</v>
      </c>
      <c r="D237" s="15" t="s">
        <v>514</v>
      </c>
      <c r="E237" s="16" t="s">
        <v>515</v>
      </c>
      <c r="F237" s="17">
        <v>55</v>
      </c>
      <c r="G237" s="17">
        <f t="shared" si="9"/>
        <v>33</v>
      </c>
      <c r="H237" s="17">
        <v>0</v>
      </c>
      <c r="I237" s="17">
        <f t="shared" si="10"/>
        <v>0</v>
      </c>
      <c r="J237" s="17">
        <f t="shared" si="11"/>
        <v>33</v>
      </c>
      <c r="K237" s="18" t="str">
        <f>_xlfn.XLOOKUP(D237,'[1]面试成绩-原始表'!$E:$E,'[1]面试成绩-原始表'!$I:$I)</f>
        <v>面试缺考</v>
      </c>
    </row>
    <row r="238" s="1" customFormat="1" ht="38" customHeight="1" spans="1:11">
      <c r="A238" s="13">
        <v>236</v>
      </c>
      <c r="B238" s="14" t="s">
        <v>516</v>
      </c>
      <c r="C238" s="14" t="s">
        <v>517</v>
      </c>
      <c r="D238" s="15" t="s">
        <v>518</v>
      </c>
      <c r="E238" s="16" t="s">
        <v>519</v>
      </c>
      <c r="F238" s="17">
        <v>78</v>
      </c>
      <c r="G238" s="17">
        <f t="shared" si="9"/>
        <v>46.8</v>
      </c>
      <c r="H238" s="17">
        <v>80.67</v>
      </c>
      <c r="I238" s="17">
        <f t="shared" si="10"/>
        <v>32.27</v>
      </c>
      <c r="J238" s="17">
        <f t="shared" si="11"/>
        <v>79.07</v>
      </c>
      <c r="K238" s="18"/>
    </row>
    <row r="239" s="1" customFormat="1" ht="38" customHeight="1" spans="1:11">
      <c r="A239" s="13">
        <v>235</v>
      </c>
      <c r="B239" s="14" t="s">
        <v>516</v>
      </c>
      <c r="C239" s="14" t="s">
        <v>517</v>
      </c>
      <c r="D239" s="15" t="s">
        <v>520</v>
      </c>
      <c r="E239" s="16" t="s">
        <v>521</v>
      </c>
      <c r="F239" s="17">
        <v>78</v>
      </c>
      <c r="G239" s="17">
        <f t="shared" si="9"/>
        <v>46.8</v>
      </c>
      <c r="H239" s="17">
        <v>69.67</v>
      </c>
      <c r="I239" s="17">
        <f t="shared" si="10"/>
        <v>27.87</v>
      </c>
      <c r="J239" s="17">
        <f t="shared" si="11"/>
        <v>74.67</v>
      </c>
      <c r="K239" s="18"/>
    </row>
    <row r="240" s="1" customFormat="1" ht="38" customHeight="1" spans="1:11">
      <c r="A240" s="13">
        <v>237</v>
      </c>
      <c r="B240" s="14" t="s">
        <v>516</v>
      </c>
      <c r="C240" s="14" t="s">
        <v>517</v>
      </c>
      <c r="D240" s="15" t="s">
        <v>522</v>
      </c>
      <c r="E240" s="16" t="s">
        <v>523</v>
      </c>
      <c r="F240" s="17">
        <v>77</v>
      </c>
      <c r="G240" s="17">
        <f t="shared" si="9"/>
        <v>46.2</v>
      </c>
      <c r="H240" s="17">
        <v>63.33</v>
      </c>
      <c r="I240" s="17">
        <f t="shared" si="10"/>
        <v>25.33</v>
      </c>
      <c r="J240" s="17">
        <f t="shared" si="11"/>
        <v>71.53</v>
      </c>
      <c r="K240" s="18"/>
    </row>
    <row r="241" s="1" customFormat="1" ht="38" customHeight="1" spans="1:11">
      <c r="A241" s="13">
        <v>238</v>
      </c>
      <c r="B241" s="14" t="s">
        <v>524</v>
      </c>
      <c r="C241" s="14" t="s">
        <v>517</v>
      </c>
      <c r="D241" s="15" t="s">
        <v>525</v>
      </c>
      <c r="E241" s="16" t="s">
        <v>526</v>
      </c>
      <c r="F241" s="17">
        <v>67</v>
      </c>
      <c r="G241" s="17">
        <f t="shared" si="9"/>
        <v>40.2</v>
      </c>
      <c r="H241" s="17">
        <v>82.33</v>
      </c>
      <c r="I241" s="17">
        <f t="shared" si="10"/>
        <v>32.93</v>
      </c>
      <c r="J241" s="17">
        <f t="shared" si="11"/>
        <v>73.13</v>
      </c>
      <c r="K241" s="18"/>
    </row>
    <row r="242" s="1" customFormat="1" ht="38" customHeight="1" spans="1:11">
      <c r="A242" s="13">
        <v>239</v>
      </c>
      <c r="B242" s="14" t="s">
        <v>524</v>
      </c>
      <c r="C242" s="14" t="s">
        <v>517</v>
      </c>
      <c r="D242" s="15" t="s">
        <v>527</v>
      </c>
      <c r="E242" s="16" t="s">
        <v>528</v>
      </c>
      <c r="F242" s="17">
        <v>64</v>
      </c>
      <c r="G242" s="17">
        <f t="shared" si="9"/>
        <v>38.4</v>
      </c>
      <c r="H242" s="17">
        <v>73.67</v>
      </c>
      <c r="I242" s="17">
        <f t="shared" si="10"/>
        <v>29.47</v>
      </c>
      <c r="J242" s="17">
        <f t="shared" si="11"/>
        <v>67.87</v>
      </c>
      <c r="K242" s="18"/>
    </row>
    <row r="243" s="1" customFormat="1" ht="38" customHeight="1" spans="1:11">
      <c r="A243" s="13">
        <v>241</v>
      </c>
      <c r="B243" s="14" t="s">
        <v>524</v>
      </c>
      <c r="C243" s="14" t="s">
        <v>517</v>
      </c>
      <c r="D243" s="15" t="s">
        <v>529</v>
      </c>
      <c r="E243" s="16" t="s">
        <v>530</v>
      </c>
      <c r="F243" s="17">
        <v>63</v>
      </c>
      <c r="G243" s="17">
        <f t="shared" si="9"/>
        <v>37.8</v>
      </c>
      <c r="H243" s="17">
        <v>70.33</v>
      </c>
      <c r="I243" s="17">
        <f t="shared" si="10"/>
        <v>28.13</v>
      </c>
      <c r="J243" s="17">
        <f t="shared" si="11"/>
        <v>65.93</v>
      </c>
      <c r="K243" s="18"/>
    </row>
    <row r="244" s="1" customFormat="1" ht="38" customHeight="1" spans="1:11">
      <c r="A244" s="13">
        <v>240</v>
      </c>
      <c r="B244" s="14" t="s">
        <v>524</v>
      </c>
      <c r="C244" s="14" t="s">
        <v>517</v>
      </c>
      <c r="D244" s="15" t="s">
        <v>531</v>
      </c>
      <c r="E244" s="16" t="s">
        <v>532</v>
      </c>
      <c r="F244" s="17">
        <v>63</v>
      </c>
      <c r="G244" s="17">
        <f t="shared" si="9"/>
        <v>37.8</v>
      </c>
      <c r="H244" s="17">
        <v>66.33</v>
      </c>
      <c r="I244" s="17">
        <f t="shared" si="10"/>
        <v>26.53</v>
      </c>
      <c r="J244" s="17">
        <f t="shared" si="11"/>
        <v>64.33</v>
      </c>
      <c r="K244" s="18"/>
    </row>
    <row r="245" s="1" customFormat="1" ht="38" customHeight="1" spans="1:11">
      <c r="A245" s="13">
        <v>242</v>
      </c>
      <c r="B245" s="14" t="s">
        <v>533</v>
      </c>
      <c r="C245" s="14" t="s">
        <v>517</v>
      </c>
      <c r="D245" s="15" t="s">
        <v>534</v>
      </c>
      <c r="E245" s="16" t="s">
        <v>535</v>
      </c>
      <c r="F245" s="17">
        <v>76</v>
      </c>
      <c r="G245" s="17">
        <f t="shared" si="9"/>
        <v>45.6</v>
      </c>
      <c r="H245" s="17">
        <v>84</v>
      </c>
      <c r="I245" s="17">
        <f t="shared" si="10"/>
        <v>33.6</v>
      </c>
      <c r="J245" s="17">
        <f t="shared" si="11"/>
        <v>79.2</v>
      </c>
      <c r="K245" s="18"/>
    </row>
    <row r="246" s="1" customFormat="1" ht="38" customHeight="1" spans="1:11">
      <c r="A246" s="13">
        <v>243</v>
      </c>
      <c r="B246" s="14" t="s">
        <v>533</v>
      </c>
      <c r="C246" s="14" t="s">
        <v>517</v>
      </c>
      <c r="D246" s="15" t="s">
        <v>536</v>
      </c>
      <c r="E246" s="16" t="s">
        <v>537</v>
      </c>
      <c r="F246" s="17">
        <v>76</v>
      </c>
      <c r="G246" s="17">
        <f t="shared" si="9"/>
        <v>45.6</v>
      </c>
      <c r="H246" s="17">
        <v>62.67</v>
      </c>
      <c r="I246" s="17">
        <f t="shared" si="10"/>
        <v>25.07</v>
      </c>
      <c r="J246" s="17">
        <f t="shared" si="11"/>
        <v>70.67</v>
      </c>
      <c r="K246" s="18"/>
    </row>
    <row r="247" s="1" customFormat="1" ht="38" customHeight="1" spans="1:11">
      <c r="A247" s="13">
        <v>244</v>
      </c>
      <c r="B247" s="14" t="s">
        <v>533</v>
      </c>
      <c r="C247" s="14" t="s">
        <v>517</v>
      </c>
      <c r="D247" s="15" t="s">
        <v>538</v>
      </c>
      <c r="E247" s="16" t="s">
        <v>539</v>
      </c>
      <c r="F247" s="17">
        <v>75</v>
      </c>
      <c r="G247" s="17">
        <f t="shared" si="9"/>
        <v>45</v>
      </c>
      <c r="H247" s="17">
        <v>63.67</v>
      </c>
      <c r="I247" s="17">
        <f t="shared" si="10"/>
        <v>25.47</v>
      </c>
      <c r="J247" s="17">
        <f t="shared" si="11"/>
        <v>70.47</v>
      </c>
      <c r="K247" s="18"/>
    </row>
    <row r="248" s="1" customFormat="1" ht="38" customHeight="1" spans="1:11">
      <c r="A248" s="13">
        <v>245</v>
      </c>
      <c r="B248" s="14" t="s">
        <v>253</v>
      </c>
      <c r="C248" s="14" t="s">
        <v>540</v>
      </c>
      <c r="D248" s="15" t="s">
        <v>541</v>
      </c>
      <c r="E248" s="16" t="s">
        <v>542</v>
      </c>
      <c r="F248" s="17">
        <v>70</v>
      </c>
      <c r="G248" s="17">
        <f t="shared" si="9"/>
        <v>42</v>
      </c>
      <c r="H248" s="17">
        <v>73.67</v>
      </c>
      <c r="I248" s="17">
        <f t="shared" si="10"/>
        <v>29.47</v>
      </c>
      <c r="J248" s="17">
        <f t="shared" si="11"/>
        <v>71.47</v>
      </c>
      <c r="K248" s="18"/>
    </row>
    <row r="249" s="1" customFormat="1" ht="38" customHeight="1" spans="1:11">
      <c r="A249" s="13">
        <v>246</v>
      </c>
      <c r="B249" s="14" t="s">
        <v>253</v>
      </c>
      <c r="C249" s="14" t="s">
        <v>540</v>
      </c>
      <c r="D249" s="15" t="s">
        <v>543</v>
      </c>
      <c r="E249" s="16" t="s">
        <v>544</v>
      </c>
      <c r="F249" s="17">
        <v>63</v>
      </c>
      <c r="G249" s="17">
        <f t="shared" si="9"/>
        <v>37.8</v>
      </c>
      <c r="H249" s="17">
        <v>84</v>
      </c>
      <c r="I249" s="17">
        <f t="shared" si="10"/>
        <v>33.6</v>
      </c>
      <c r="J249" s="17">
        <f t="shared" si="11"/>
        <v>71.4</v>
      </c>
      <c r="K249" s="18"/>
    </row>
    <row r="250" s="1" customFormat="1" ht="38" customHeight="1" spans="1:11">
      <c r="A250" s="13">
        <v>247</v>
      </c>
      <c r="B250" s="14" t="s">
        <v>253</v>
      </c>
      <c r="C250" s="14" t="s">
        <v>540</v>
      </c>
      <c r="D250" s="15" t="s">
        <v>545</v>
      </c>
      <c r="E250" s="16" t="s">
        <v>546</v>
      </c>
      <c r="F250" s="17">
        <v>61</v>
      </c>
      <c r="G250" s="17">
        <f t="shared" si="9"/>
        <v>36.6</v>
      </c>
      <c r="H250" s="17">
        <v>69.33</v>
      </c>
      <c r="I250" s="17">
        <f t="shared" si="10"/>
        <v>27.73</v>
      </c>
      <c r="J250" s="17">
        <f t="shared" si="11"/>
        <v>64.33</v>
      </c>
      <c r="K250" s="18"/>
    </row>
    <row r="251" s="1" customFormat="1" ht="38" customHeight="1" spans="1:11">
      <c r="A251" s="13">
        <v>248</v>
      </c>
      <c r="B251" s="14" t="s">
        <v>547</v>
      </c>
      <c r="C251" s="14" t="s">
        <v>540</v>
      </c>
      <c r="D251" s="15" t="s">
        <v>548</v>
      </c>
      <c r="E251" s="16" t="s">
        <v>549</v>
      </c>
      <c r="F251" s="17">
        <v>83</v>
      </c>
      <c r="G251" s="17">
        <f t="shared" si="9"/>
        <v>49.8</v>
      </c>
      <c r="H251" s="17">
        <v>86.33</v>
      </c>
      <c r="I251" s="17">
        <f t="shared" si="10"/>
        <v>34.53</v>
      </c>
      <c r="J251" s="17">
        <f t="shared" si="11"/>
        <v>84.33</v>
      </c>
      <c r="K251" s="18"/>
    </row>
    <row r="252" s="1" customFormat="1" ht="38" customHeight="1" spans="1:11">
      <c r="A252" s="13">
        <v>250</v>
      </c>
      <c r="B252" s="14" t="s">
        <v>547</v>
      </c>
      <c r="C252" s="14" t="s">
        <v>540</v>
      </c>
      <c r="D252" s="15" t="s">
        <v>550</v>
      </c>
      <c r="E252" s="16" t="s">
        <v>551</v>
      </c>
      <c r="F252" s="17">
        <v>73</v>
      </c>
      <c r="G252" s="17">
        <f t="shared" si="9"/>
        <v>43.8</v>
      </c>
      <c r="H252" s="17">
        <v>74</v>
      </c>
      <c r="I252" s="17">
        <f t="shared" si="10"/>
        <v>29.6</v>
      </c>
      <c r="J252" s="17">
        <f t="shared" si="11"/>
        <v>73.4</v>
      </c>
      <c r="K252" s="18"/>
    </row>
    <row r="253" s="1" customFormat="1" ht="38" customHeight="1" spans="1:11">
      <c r="A253" s="13">
        <v>249</v>
      </c>
      <c r="B253" s="14" t="s">
        <v>547</v>
      </c>
      <c r="C253" s="14" t="s">
        <v>540</v>
      </c>
      <c r="D253" s="15" t="s">
        <v>552</v>
      </c>
      <c r="E253" s="16" t="s">
        <v>553</v>
      </c>
      <c r="F253" s="17">
        <v>73</v>
      </c>
      <c r="G253" s="17">
        <f t="shared" si="9"/>
        <v>43.8</v>
      </c>
      <c r="H253" s="17">
        <v>0</v>
      </c>
      <c r="I253" s="17">
        <f t="shared" si="10"/>
        <v>0</v>
      </c>
      <c r="J253" s="17">
        <f t="shared" si="11"/>
        <v>43.8</v>
      </c>
      <c r="K253" s="18" t="str">
        <f>_xlfn.XLOOKUP(D253,'[1]面试成绩-原始表'!$E:$E,'[1]面试成绩-原始表'!$I:$I)</f>
        <v>面试弃考</v>
      </c>
    </row>
    <row r="254" s="1" customFormat="1" ht="38" customHeight="1" spans="1:11">
      <c r="A254" s="13">
        <v>255</v>
      </c>
      <c r="B254" s="14" t="s">
        <v>524</v>
      </c>
      <c r="C254" s="14" t="s">
        <v>554</v>
      </c>
      <c r="D254" s="15" t="s">
        <v>555</v>
      </c>
      <c r="E254" s="16" t="s">
        <v>556</v>
      </c>
      <c r="F254" s="17">
        <v>59</v>
      </c>
      <c r="G254" s="17">
        <f t="shared" si="9"/>
        <v>35.4</v>
      </c>
      <c r="H254" s="17">
        <v>85</v>
      </c>
      <c r="I254" s="17">
        <f t="shared" si="10"/>
        <v>34</v>
      </c>
      <c r="J254" s="17">
        <f t="shared" si="11"/>
        <v>69.4</v>
      </c>
      <c r="K254" s="18"/>
    </row>
    <row r="255" s="1" customFormat="1" ht="38" customHeight="1" spans="1:11">
      <c r="A255" s="13">
        <v>251</v>
      </c>
      <c r="B255" s="14" t="s">
        <v>524</v>
      </c>
      <c r="C255" s="14" t="s">
        <v>554</v>
      </c>
      <c r="D255" s="15" t="s">
        <v>557</v>
      </c>
      <c r="E255" s="16" t="s">
        <v>558</v>
      </c>
      <c r="F255" s="17">
        <v>62</v>
      </c>
      <c r="G255" s="17">
        <f t="shared" si="9"/>
        <v>37.2</v>
      </c>
      <c r="H255" s="17">
        <v>77</v>
      </c>
      <c r="I255" s="17">
        <f t="shared" si="10"/>
        <v>30.8</v>
      </c>
      <c r="J255" s="17">
        <f t="shared" si="11"/>
        <v>68</v>
      </c>
      <c r="K255" s="18"/>
    </row>
    <row r="256" s="1" customFormat="1" ht="38" customHeight="1" spans="1:11">
      <c r="A256" s="13">
        <v>254</v>
      </c>
      <c r="B256" s="14" t="s">
        <v>524</v>
      </c>
      <c r="C256" s="14" t="s">
        <v>554</v>
      </c>
      <c r="D256" s="15" t="s">
        <v>559</v>
      </c>
      <c r="E256" s="16" t="s">
        <v>560</v>
      </c>
      <c r="F256" s="17">
        <v>59</v>
      </c>
      <c r="G256" s="17">
        <f t="shared" si="9"/>
        <v>35.4</v>
      </c>
      <c r="H256" s="17">
        <v>81</v>
      </c>
      <c r="I256" s="17">
        <f t="shared" si="10"/>
        <v>32.4</v>
      </c>
      <c r="J256" s="17">
        <f t="shared" si="11"/>
        <v>67.8</v>
      </c>
      <c r="K256" s="18"/>
    </row>
    <row r="257" s="1" customFormat="1" ht="38" customHeight="1" spans="1:11">
      <c r="A257" s="13">
        <v>253</v>
      </c>
      <c r="B257" s="14" t="s">
        <v>524</v>
      </c>
      <c r="C257" s="14" t="s">
        <v>554</v>
      </c>
      <c r="D257" s="15" t="s">
        <v>561</v>
      </c>
      <c r="E257" s="16" t="s">
        <v>562</v>
      </c>
      <c r="F257" s="17">
        <v>59</v>
      </c>
      <c r="G257" s="17">
        <f t="shared" si="9"/>
        <v>35.4</v>
      </c>
      <c r="H257" s="17">
        <v>78.33</v>
      </c>
      <c r="I257" s="17">
        <f t="shared" si="10"/>
        <v>31.33</v>
      </c>
      <c r="J257" s="17">
        <f t="shared" si="11"/>
        <v>66.73</v>
      </c>
      <c r="K257" s="18"/>
    </row>
    <row r="258" s="1" customFormat="1" ht="38" customHeight="1" spans="1:11">
      <c r="A258" s="13">
        <v>252</v>
      </c>
      <c r="B258" s="14" t="s">
        <v>524</v>
      </c>
      <c r="C258" s="14" t="s">
        <v>554</v>
      </c>
      <c r="D258" s="15" t="s">
        <v>563</v>
      </c>
      <c r="E258" s="16" t="s">
        <v>564</v>
      </c>
      <c r="F258" s="17">
        <v>60</v>
      </c>
      <c r="G258" s="17">
        <f t="shared" si="9"/>
        <v>36</v>
      </c>
      <c r="H258" s="17">
        <v>66.67</v>
      </c>
      <c r="I258" s="17">
        <f t="shared" si="10"/>
        <v>26.67</v>
      </c>
      <c r="J258" s="17">
        <f t="shared" si="11"/>
        <v>62.67</v>
      </c>
      <c r="K258" s="18"/>
    </row>
    <row r="259" s="1" customFormat="1" ht="38" customHeight="1" spans="1:11">
      <c r="A259" s="13">
        <v>256</v>
      </c>
      <c r="B259" s="14" t="s">
        <v>226</v>
      </c>
      <c r="C259" s="14" t="s">
        <v>554</v>
      </c>
      <c r="D259" s="15" t="s">
        <v>565</v>
      </c>
      <c r="E259" s="16" t="s">
        <v>566</v>
      </c>
      <c r="F259" s="17">
        <v>52</v>
      </c>
      <c r="G259" s="17">
        <f t="shared" si="9"/>
        <v>31.2</v>
      </c>
      <c r="H259" s="17">
        <v>57.33</v>
      </c>
      <c r="I259" s="17">
        <f t="shared" si="10"/>
        <v>22.93</v>
      </c>
      <c r="J259" s="17">
        <f t="shared" si="11"/>
        <v>54.13</v>
      </c>
      <c r="K259" s="18"/>
    </row>
    <row r="260" s="1" customFormat="1" ht="38" customHeight="1" spans="1:11">
      <c r="A260" s="13">
        <v>259</v>
      </c>
      <c r="B260" s="14" t="s">
        <v>567</v>
      </c>
      <c r="C260" s="14" t="s">
        <v>554</v>
      </c>
      <c r="D260" s="15" t="s">
        <v>568</v>
      </c>
      <c r="E260" s="16" t="s">
        <v>569</v>
      </c>
      <c r="F260" s="17">
        <v>74.5</v>
      </c>
      <c r="G260" s="17">
        <f t="shared" ref="G260:G320" si="12">ROUND(F260*60%,2)</f>
        <v>44.7</v>
      </c>
      <c r="H260" s="17">
        <v>80.33</v>
      </c>
      <c r="I260" s="17">
        <f t="shared" ref="I260:I320" si="13">ROUND(H260*40%,2)</f>
        <v>32.13</v>
      </c>
      <c r="J260" s="17">
        <f t="shared" ref="J260:J320" si="14">G260+I260</f>
        <v>76.83</v>
      </c>
      <c r="K260" s="18"/>
    </row>
    <row r="261" s="1" customFormat="1" ht="38" customHeight="1" spans="1:11">
      <c r="A261" s="13">
        <v>258</v>
      </c>
      <c r="B261" s="14" t="s">
        <v>567</v>
      </c>
      <c r="C261" s="14" t="s">
        <v>554</v>
      </c>
      <c r="D261" s="15" t="s">
        <v>570</v>
      </c>
      <c r="E261" s="16" t="s">
        <v>571</v>
      </c>
      <c r="F261" s="17">
        <v>78</v>
      </c>
      <c r="G261" s="17">
        <f t="shared" si="12"/>
        <v>46.8</v>
      </c>
      <c r="H261" s="17">
        <v>56.67</v>
      </c>
      <c r="I261" s="17">
        <f t="shared" si="13"/>
        <v>22.67</v>
      </c>
      <c r="J261" s="17">
        <f t="shared" si="14"/>
        <v>69.47</v>
      </c>
      <c r="K261" s="18"/>
    </row>
    <row r="262" s="1" customFormat="1" ht="38" customHeight="1" spans="1:11">
      <c r="A262" s="13">
        <v>257</v>
      </c>
      <c r="B262" s="14" t="s">
        <v>567</v>
      </c>
      <c r="C262" s="14" t="s">
        <v>554</v>
      </c>
      <c r="D262" s="15" t="s">
        <v>572</v>
      </c>
      <c r="E262" s="16" t="s">
        <v>573</v>
      </c>
      <c r="F262" s="17">
        <v>80</v>
      </c>
      <c r="G262" s="17">
        <f t="shared" si="12"/>
        <v>48</v>
      </c>
      <c r="H262" s="17">
        <v>0</v>
      </c>
      <c r="I262" s="17">
        <f t="shared" si="13"/>
        <v>0</v>
      </c>
      <c r="J262" s="17">
        <f t="shared" si="14"/>
        <v>48</v>
      </c>
      <c r="K262" s="18" t="str">
        <f>_xlfn.XLOOKUP(D262,'[1]面试成绩-原始表'!$E:$E,'[1]面试成绩-原始表'!$I:$I)</f>
        <v>面试缺考</v>
      </c>
    </row>
    <row r="263" s="1" customFormat="1" ht="38" customHeight="1" spans="1:11">
      <c r="A263" s="13">
        <v>260</v>
      </c>
      <c r="B263" s="14" t="s">
        <v>387</v>
      </c>
      <c r="C263" s="14" t="s">
        <v>574</v>
      </c>
      <c r="D263" s="15" t="s">
        <v>575</v>
      </c>
      <c r="E263" s="16" t="s">
        <v>576</v>
      </c>
      <c r="F263" s="17">
        <v>78</v>
      </c>
      <c r="G263" s="17">
        <f t="shared" si="12"/>
        <v>46.8</v>
      </c>
      <c r="H263" s="17">
        <v>86</v>
      </c>
      <c r="I263" s="17">
        <f t="shared" si="13"/>
        <v>34.4</v>
      </c>
      <c r="J263" s="17">
        <f t="shared" si="14"/>
        <v>81.2</v>
      </c>
      <c r="K263" s="18"/>
    </row>
    <row r="264" s="1" customFormat="1" ht="38" customHeight="1" spans="1:11">
      <c r="A264" s="13">
        <v>261</v>
      </c>
      <c r="B264" s="14" t="s">
        <v>387</v>
      </c>
      <c r="C264" s="14" t="s">
        <v>574</v>
      </c>
      <c r="D264" s="15" t="s">
        <v>577</v>
      </c>
      <c r="E264" s="16" t="s">
        <v>578</v>
      </c>
      <c r="F264" s="17">
        <v>77</v>
      </c>
      <c r="G264" s="17">
        <f t="shared" si="12"/>
        <v>46.2</v>
      </c>
      <c r="H264" s="17">
        <v>66.67</v>
      </c>
      <c r="I264" s="17">
        <f t="shared" si="13"/>
        <v>26.67</v>
      </c>
      <c r="J264" s="17">
        <f t="shared" si="14"/>
        <v>72.87</v>
      </c>
      <c r="K264" s="18"/>
    </row>
    <row r="265" s="1" customFormat="1" ht="38" customHeight="1" spans="1:11">
      <c r="A265" s="13">
        <v>263</v>
      </c>
      <c r="B265" s="14" t="s">
        <v>387</v>
      </c>
      <c r="C265" s="14" t="s">
        <v>574</v>
      </c>
      <c r="D265" s="15" t="s">
        <v>579</v>
      </c>
      <c r="E265" s="16" t="s">
        <v>580</v>
      </c>
      <c r="F265" s="17">
        <v>76</v>
      </c>
      <c r="G265" s="17">
        <f t="shared" si="12"/>
        <v>45.6</v>
      </c>
      <c r="H265" s="17">
        <v>64</v>
      </c>
      <c r="I265" s="17">
        <f t="shared" si="13"/>
        <v>25.6</v>
      </c>
      <c r="J265" s="17">
        <f t="shared" si="14"/>
        <v>71.2</v>
      </c>
      <c r="K265" s="18"/>
    </row>
    <row r="266" s="1" customFormat="1" ht="38" customHeight="1" spans="1:11">
      <c r="A266" s="13">
        <v>262</v>
      </c>
      <c r="B266" s="14" t="s">
        <v>387</v>
      </c>
      <c r="C266" s="14" t="s">
        <v>574</v>
      </c>
      <c r="D266" s="15" t="s">
        <v>581</v>
      </c>
      <c r="E266" s="16" t="s">
        <v>582</v>
      </c>
      <c r="F266" s="17">
        <v>76</v>
      </c>
      <c r="G266" s="17">
        <f t="shared" si="12"/>
        <v>45.6</v>
      </c>
      <c r="H266" s="17">
        <v>63.33</v>
      </c>
      <c r="I266" s="17">
        <f t="shared" si="13"/>
        <v>25.33</v>
      </c>
      <c r="J266" s="17">
        <f t="shared" si="14"/>
        <v>70.93</v>
      </c>
      <c r="K266" s="18"/>
    </row>
    <row r="267" s="1" customFormat="1" ht="38" customHeight="1" spans="1:11">
      <c r="A267" s="13">
        <v>264</v>
      </c>
      <c r="B267" s="14" t="s">
        <v>583</v>
      </c>
      <c r="C267" s="14" t="s">
        <v>574</v>
      </c>
      <c r="D267" s="15" t="s">
        <v>584</v>
      </c>
      <c r="E267" s="16" t="s">
        <v>585</v>
      </c>
      <c r="F267" s="17">
        <v>67</v>
      </c>
      <c r="G267" s="17">
        <f t="shared" si="12"/>
        <v>40.2</v>
      </c>
      <c r="H267" s="17">
        <v>55</v>
      </c>
      <c r="I267" s="17">
        <f t="shared" si="13"/>
        <v>22</v>
      </c>
      <c r="J267" s="17">
        <f t="shared" si="14"/>
        <v>62.2</v>
      </c>
      <c r="K267" s="18"/>
    </row>
    <row r="268" s="1" customFormat="1" ht="38" customHeight="1" spans="1:11">
      <c r="A268" s="13">
        <v>265</v>
      </c>
      <c r="B268" s="14" t="s">
        <v>586</v>
      </c>
      <c r="C268" s="14" t="s">
        <v>587</v>
      </c>
      <c r="D268" s="15" t="s">
        <v>588</v>
      </c>
      <c r="E268" s="16" t="s">
        <v>589</v>
      </c>
      <c r="F268" s="17">
        <v>75</v>
      </c>
      <c r="G268" s="17">
        <f t="shared" si="12"/>
        <v>45</v>
      </c>
      <c r="H268" s="17">
        <v>82.67</v>
      </c>
      <c r="I268" s="17">
        <f t="shared" si="13"/>
        <v>33.07</v>
      </c>
      <c r="J268" s="17">
        <f t="shared" si="14"/>
        <v>78.07</v>
      </c>
      <c r="K268" s="18"/>
    </row>
    <row r="269" s="1" customFormat="1" ht="38" customHeight="1" spans="1:11">
      <c r="A269" s="13">
        <v>266</v>
      </c>
      <c r="B269" s="14" t="s">
        <v>586</v>
      </c>
      <c r="C269" s="14" t="s">
        <v>587</v>
      </c>
      <c r="D269" s="15" t="s">
        <v>590</v>
      </c>
      <c r="E269" s="16" t="s">
        <v>591</v>
      </c>
      <c r="F269" s="17">
        <v>70</v>
      </c>
      <c r="G269" s="17">
        <f t="shared" si="12"/>
        <v>42</v>
      </c>
      <c r="H269" s="17">
        <v>75.67</v>
      </c>
      <c r="I269" s="17">
        <f t="shared" si="13"/>
        <v>30.27</v>
      </c>
      <c r="J269" s="17">
        <f t="shared" si="14"/>
        <v>72.27</v>
      </c>
      <c r="K269" s="18"/>
    </row>
    <row r="270" s="1" customFormat="1" ht="38" customHeight="1" spans="1:11">
      <c r="A270" s="13">
        <v>267</v>
      </c>
      <c r="B270" s="14" t="s">
        <v>586</v>
      </c>
      <c r="C270" s="14" t="s">
        <v>587</v>
      </c>
      <c r="D270" s="15" t="s">
        <v>592</v>
      </c>
      <c r="E270" s="16" t="s">
        <v>593</v>
      </c>
      <c r="F270" s="17">
        <v>61</v>
      </c>
      <c r="G270" s="17">
        <f t="shared" si="12"/>
        <v>36.6</v>
      </c>
      <c r="H270" s="17">
        <v>71</v>
      </c>
      <c r="I270" s="17">
        <f t="shared" si="13"/>
        <v>28.4</v>
      </c>
      <c r="J270" s="17">
        <f t="shared" si="14"/>
        <v>65</v>
      </c>
      <c r="K270" s="18"/>
    </row>
    <row r="271" s="1" customFormat="1" ht="38" customHeight="1" spans="1:11">
      <c r="A271" s="13">
        <v>268</v>
      </c>
      <c r="B271" s="14" t="s">
        <v>594</v>
      </c>
      <c r="C271" s="14" t="s">
        <v>587</v>
      </c>
      <c r="D271" s="15" t="s">
        <v>595</v>
      </c>
      <c r="E271" s="16" t="s">
        <v>596</v>
      </c>
      <c r="F271" s="17">
        <v>62</v>
      </c>
      <c r="G271" s="17">
        <f t="shared" si="12"/>
        <v>37.2</v>
      </c>
      <c r="H271" s="17">
        <v>85</v>
      </c>
      <c r="I271" s="17">
        <f t="shared" si="13"/>
        <v>34</v>
      </c>
      <c r="J271" s="17">
        <f t="shared" si="14"/>
        <v>71.2</v>
      </c>
      <c r="K271" s="18"/>
    </row>
    <row r="272" s="1" customFormat="1" ht="38" customHeight="1" spans="1:11">
      <c r="A272" s="13">
        <v>269</v>
      </c>
      <c r="B272" s="14" t="s">
        <v>594</v>
      </c>
      <c r="C272" s="14" t="s">
        <v>587</v>
      </c>
      <c r="D272" s="15" t="s">
        <v>597</v>
      </c>
      <c r="E272" s="16" t="s">
        <v>598</v>
      </c>
      <c r="F272" s="17">
        <v>61</v>
      </c>
      <c r="G272" s="17">
        <f t="shared" si="12"/>
        <v>36.6</v>
      </c>
      <c r="H272" s="17">
        <v>72</v>
      </c>
      <c r="I272" s="17">
        <f t="shared" si="13"/>
        <v>28.8</v>
      </c>
      <c r="J272" s="17">
        <f t="shared" si="14"/>
        <v>65.4</v>
      </c>
      <c r="K272" s="18"/>
    </row>
    <row r="273" s="1" customFormat="1" ht="38" customHeight="1" spans="1:11">
      <c r="A273" s="13">
        <v>270</v>
      </c>
      <c r="B273" s="14" t="s">
        <v>594</v>
      </c>
      <c r="C273" s="14" t="s">
        <v>587</v>
      </c>
      <c r="D273" s="15" t="s">
        <v>599</v>
      </c>
      <c r="E273" s="16" t="s">
        <v>600</v>
      </c>
      <c r="F273" s="17">
        <v>52</v>
      </c>
      <c r="G273" s="17">
        <f t="shared" si="12"/>
        <v>31.2</v>
      </c>
      <c r="H273" s="17">
        <v>74.33</v>
      </c>
      <c r="I273" s="17">
        <f t="shared" si="13"/>
        <v>29.73</v>
      </c>
      <c r="J273" s="17">
        <f t="shared" si="14"/>
        <v>60.93</v>
      </c>
      <c r="K273" s="18"/>
    </row>
    <row r="274" s="1" customFormat="1" ht="38" customHeight="1" spans="1:11">
      <c r="A274" s="13">
        <v>273</v>
      </c>
      <c r="B274" s="14" t="s">
        <v>601</v>
      </c>
      <c r="C274" s="14" t="s">
        <v>587</v>
      </c>
      <c r="D274" s="15" t="s">
        <v>602</v>
      </c>
      <c r="E274" s="16" t="s">
        <v>603</v>
      </c>
      <c r="F274" s="17">
        <v>69</v>
      </c>
      <c r="G274" s="17">
        <f t="shared" si="12"/>
        <v>41.4</v>
      </c>
      <c r="H274" s="17">
        <v>85</v>
      </c>
      <c r="I274" s="17">
        <f t="shared" si="13"/>
        <v>34</v>
      </c>
      <c r="J274" s="17">
        <f t="shared" si="14"/>
        <v>75.4</v>
      </c>
      <c r="K274" s="18"/>
    </row>
    <row r="275" s="1" customFormat="1" ht="38" customHeight="1" spans="1:11">
      <c r="A275" s="13">
        <v>271</v>
      </c>
      <c r="B275" s="14" t="s">
        <v>601</v>
      </c>
      <c r="C275" s="14" t="s">
        <v>587</v>
      </c>
      <c r="D275" s="15" t="s">
        <v>604</v>
      </c>
      <c r="E275" s="16" t="s">
        <v>605</v>
      </c>
      <c r="F275" s="17">
        <v>72</v>
      </c>
      <c r="G275" s="17">
        <f t="shared" si="12"/>
        <v>43.2</v>
      </c>
      <c r="H275" s="17">
        <v>75</v>
      </c>
      <c r="I275" s="17">
        <f t="shared" si="13"/>
        <v>30</v>
      </c>
      <c r="J275" s="17">
        <f t="shared" si="14"/>
        <v>73.2</v>
      </c>
      <c r="K275" s="18"/>
    </row>
    <row r="276" s="1" customFormat="1" ht="38" customHeight="1" spans="1:11">
      <c r="A276" s="13">
        <v>272</v>
      </c>
      <c r="B276" s="14" t="s">
        <v>601</v>
      </c>
      <c r="C276" s="14" t="s">
        <v>587</v>
      </c>
      <c r="D276" s="15" t="s">
        <v>606</v>
      </c>
      <c r="E276" s="16" t="s">
        <v>607</v>
      </c>
      <c r="F276" s="17">
        <v>69</v>
      </c>
      <c r="G276" s="17">
        <f t="shared" si="12"/>
        <v>41.4</v>
      </c>
      <c r="H276" s="17">
        <v>71.33</v>
      </c>
      <c r="I276" s="17">
        <f t="shared" si="13"/>
        <v>28.53</v>
      </c>
      <c r="J276" s="17">
        <f t="shared" si="14"/>
        <v>69.93</v>
      </c>
      <c r="K276" s="18"/>
    </row>
    <row r="277" s="1" customFormat="1" ht="38" customHeight="1" spans="1:11">
      <c r="A277" s="13">
        <v>276</v>
      </c>
      <c r="B277" s="14" t="s">
        <v>608</v>
      </c>
      <c r="C277" s="14" t="s">
        <v>609</v>
      </c>
      <c r="D277" s="15" t="s">
        <v>610</v>
      </c>
      <c r="E277" s="16" t="s">
        <v>611</v>
      </c>
      <c r="F277" s="17">
        <v>91</v>
      </c>
      <c r="G277" s="17">
        <f t="shared" si="12"/>
        <v>54.6</v>
      </c>
      <c r="H277" s="17">
        <v>79.63</v>
      </c>
      <c r="I277" s="17">
        <f t="shared" si="13"/>
        <v>31.85</v>
      </c>
      <c r="J277" s="17">
        <f t="shared" si="14"/>
        <v>86.45</v>
      </c>
      <c r="K277" s="18"/>
    </row>
    <row r="278" s="1" customFormat="1" ht="38" customHeight="1" spans="1:11">
      <c r="A278" s="13">
        <v>275</v>
      </c>
      <c r="B278" s="14" t="s">
        <v>608</v>
      </c>
      <c r="C278" s="14" t="s">
        <v>609</v>
      </c>
      <c r="D278" s="15" t="s">
        <v>612</v>
      </c>
      <c r="E278" s="16" t="s">
        <v>613</v>
      </c>
      <c r="F278" s="17">
        <v>94</v>
      </c>
      <c r="G278" s="17">
        <f t="shared" si="12"/>
        <v>56.4</v>
      </c>
      <c r="H278" s="17">
        <v>74.43</v>
      </c>
      <c r="I278" s="17">
        <f t="shared" si="13"/>
        <v>29.77</v>
      </c>
      <c r="J278" s="17">
        <f t="shared" si="14"/>
        <v>86.17</v>
      </c>
      <c r="K278" s="18"/>
    </row>
    <row r="279" s="1" customFormat="1" ht="38" customHeight="1" spans="1:11">
      <c r="A279" s="13">
        <v>274</v>
      </c>
      <c r="B279" s="14" t="s">
        <v>608</v>
      </c>
      <c r="C279" s="14" t="s">
        <v>609</v>
      </c>
      <c r="D279" s="15" t="s">
        <v>614</v>
      </c>
      <c r="E279" s="16" t="s">
        <v>615</v>
      </c>
      <c r="F279" s="17">
        <v>94</v>
      </c>
      <c r="G279" s="17">
        <f t="shared" si="12"/>
        <v>56.4</v>
      </c>
      <c r="H279" s="17">
        <v>0</v>
      </c>
      <c r="I279" s="17">
        <f t="shared" si="13"/>
        <v>0</v>
      </c>
      <c r="J279" s="17">
        <f t="shared" si="14"/>
        <v>56.4</v>
      </c>
      <c r="K279" s="18" t="str">
        <f>_xlfn.XLOOKUP(D279,'[1]面试成绩-原始表'!$E:$E,'[1]面试成绩-原始表'!$I:$I)</f>
        <v>面试缺考</v>
      </c>
    </row>
    <row r="280" s="1" customFormat="1" ht="38" customHeight="1" spans="1:11">
      <c r="A280" s="13">
        <v>277</v>
      </c>
      <c r="B280" s="14" t="s">
        <v>616</v>
      </c>
      <c r="C280" s="14" t="s">
        <v>609</v>
      </c>
      <c r="D280" s="15" t="s">
        <v>617</v>
      </c>
      <c r="E280" s="16" t="s">
        <v>618</v>
      </c>
      <c r="F280" s="17">
        <v>73</v>
      </c>
      <c r="G280" s="17">
        <f t="shared" si="12"/>
        <v>43.8</v>
      </c>
      <c r="H280" s="17">
        <v>75.9</v>
      </c>
      <c r="I280" s="17">
        <f t="shared" si="13"/>
        <v>30.36</v>
      </c>
      <c r="J280" s="17">
        <f t="shared" si="14"/>
        <v>74.16</v>
      </c>
      <c r="K280" s="18"/>
    </row>
    <row r="281" s="1" customFormat="1" ht="38" customHeight="1" spans="1:11">
      <c r="A281" s="13">
        <v>279</v>
      </c>
      <c r="B281" s="14" t="s">
        <v>616</v>
      </c>
      <c r="C281" s="14" t="s">
        <v>609</v>
      </c>
      <c r="D281" s="15" t="s">
        <v>619</v>
      </c>
      <c r="E281" s="16" t="s">
        <v>620</v>
      </c>
      <c r="F281" s="17">
        <v>66</v>
      </c>
      <c r="G281" s="17">
        <f t="shared" si="12"/>
        <v>39.6</v>
      </c>
      <c r="H281" s="17">
        <v>71.35</v>
      </c>
      <c r="I281" s="17">
        <f t="shared" si="13"/>
        <v>28.54</v>
      </c>
      <c r="J281" s="17">
        <f t="shared" si="14"/>
        <v>68.14</v>
      </c>
      <c r="K281" s="18"/>
    </row>
    <row r="282" s="1" customFormat="1" ht="38" customHeight="1" spans="1:11">
      <c r="A282" s="13">
        <v>278</v>
      </c>
      <c r="B282" s="14" t="s">
        <v>616</v>
      </c>
      <c r="C282" s="14" t="s">
        <v>609</v>
      </c>
      <c r="D282" s="15" t="s">
        <v>621</v>
      </c>
      <c r="E282" s="16" t="s">
        <v>622</v>
      </c>
      <c r="F282" s="17">
        <v>67</v>
      </c>
      <c r="G282" s="17">
        <f t="shared" si="12"/>
        <v>40.2</v>
      </c>
      <c r="H282" s="17">
        <v>0</v>
      </c>
      <c r="I282" s="17">
        <f t="shared" si="13"/>
        <v>0</v>
      </c>
      <c r="J282" s="17">
        <f t="shared" si="14"/>
        <v>40.2</v>
      </c>
      <c r="K282" s="18" t="str">
        <f>_xlfn.XLOOKUP(D282,'[1]面试成绩-原始表'!$E:$E,'[1]面试成绩-原始表'!$I:$I)</f>
        <v>面试缺考</v>
      </c>
    </row>
    <row r="283" s="1" customFormat="1" ht="38" customHeight="1" spans="1:11">
      <c r="A283" s="13">
        <v>281</v>
      </c>
      <c r="B283" s="14" t="s">
        <v>623</v>
      </c>
      <c r="C283" s="14" t="s">
        <v>624</v>
      </c>
      <c r="D283" s="15" t="s">
        <v>625</v>
      </c>
      <c r="E283" s="16" t="s">
        <v>626</v>
      </c>
      <c r="F283" s="17">
        <v>86</v>
      </c>
      <c r="G283" s="17">
        <f t="shared" si="12"/>
        <v>51.6</v>
      </c>
      <c r="H283" s="17">
        <v>81.32</v>
      </c>
      <c r="I283" s="17">
        <f t="shared" si="13"/>
        <v>32.53</v>
      </c>
      <c r="J283" s="17">
        <f t="shared" si="14"/>
        <v>84.13</v>
      </c>
      <c r="K283" s="18"/>
    </row>
    <row r="284" s="1" customFormat="1" ht="38" customHeight="1" spans="1:11">
      <c r="A284" s="13">
        <v>280</v>
      </c>
      <c r="B284" s="14" t="s">
        <v>623</v>
      </c>
      <c r="C284" s="14" t="s">
        <v>624</v>
      </c>
      <c r="D284" s="15" t="s">
        <v>627</v>
      </c>
      <c r="E284" s="16" t="s">
        <v>628</v>
      </c>
      <c r="F284" s="17">
        <v>86</v>
      </c>
      <c r="G284" s="17">
        <f t="shared" si="12"/>
        <v>51.6</v>
      </c>
      <c r="H284" s="17">
        <v>69.77</v>
      </c>
      <c r="I284" s="17">
        <f t="shared" si="13"/>
        <v>27.91</v>
      </c>
      <c r="J284" s="17">
        <f t="shared" si="14"/>
        <v>79.51</v>
      </c>
      <c r="K284" s="18"/>
    </row>
    <row r="285" s="1" customFormat="1" ht="38" customHeight="1" spans="1:11">
      <c r="A285" s="13">
        <v>282</v>
      </c>
      <c r="B285" s="14" t="s">
        <v>623</v>
      </c>
      <c r="C285" s="14" t="s">
        <v>624</v>
      </c>
      <c r="D285" s="15" t="s">
        <v>629</v>
      </c>
      <c r="E285" s="16" t="s">
        <v>630</v>
      </c>
      <c r="F285" s="17">
        <v>83</v>
      </c>
      <c r="G285" s="17">
        <f t="shared" si="12"/>
        <v>49.8</v>
      </c>
      <c r="H285" s="17">
        <v>73.3</v>
      </c>
      <c r="I285" s="17">
        <f t="shared" si="13"/>
        <v>29.32</v>
      </c>
      <c r="J285" s="17">
        <f t="shared" si="14"/>
        <v>79.12</v>
      </c>
      <c r="K285" s="18"/>
    </row>
    <row r="286" s="1" customFormat="1" ht="38" customHeight="1" spans="1:11">
      <c r="A286" s="13">
        <v>285</v>
      </c>
      <c r="B286" s="14" t="s">
        <v>631</v>
      </c>
      <c r="C286" s="14" t="s">
        <v>632</v>
      </c>
      <c r="D286" s="15" t="s">
        <v>633</v>
      </c>
      <c r="E286" s="16" t="s">
        <v>634</v>
      </c>
      <c r="F286" s="17">
        <v>73</v>
      </c>
      <c r="G286" s="17">
        <f t="shared" si="12"/>
        <v>43.8</v>
      </c>
      <c r="H286" s="17">
        <v>73.67</v>
      </c>
      <c r="I286" s="17">
        <f t="shared" si="13"/>
        <v>29.47</v>
      </c>
      <c r="J286" s="17">
        <f t="shared" si="14"/>
        <v>73.27</v>
      </c>
      <c r="K286" s="18"/>
    </row>
    <row r="287" s="1" customFormat="1" ht="38" customHeight="1" spans="1:11">
      <c r="A287" s="13">
        <v>283</v>
      </c>
      <c r="B287" s="14" t="s">
        <v>631</v>
      </c>
      <c r="C287" s="14" t="s">
        <v>632</v>
      </c>
      <c r="D287" s="15" t="s">
        <v>635</v>
      </c>
      <c r="E287" s="16" t="s">
        <v>636</v>
      </c>
      <c r="F287" s="17">
        <v>76</v>
      </c>
      <c r="G287" s="17">
        <f t="shared" si="12"/>
        <v>45.6</v>
      </c>
      <c r="H287" s="17">
        <v>68.67</v>
      </c>
      <c r="I287" s="17">
        <f t="shared" si="13"/>
        <v>27.47</v>
      </c>
      <c r="J287" s="17">
        <f t="shared" si="14"/>
        <v>73.07</v>
      </c>
      <c r="K287" s="18"/>
    </row>
    <row r="288" s="1" customFormat="1" ht="38" customHeight="1" spans="1:11">
      <c r="A288" s="13">
        <v>284</v>
      </c>
      <c r="B288" s="14" t="s">
        <v>631</v>
      </c>
      <c r="C288" s="14" t="s">
        <v>632</v>
      </c>
      <c r="D288" s="15" t="s">
        <v>637</v>
      </c>
      <c r="E288" s="16" t="s">
        <v>638</v>
      </c>
      <c r="F288" s="17">
        <v>74</v>
      </c>
      <c r="G288" s="17">
        <f t="shared" si="12"/>
        <v>44.4</v>
      </c>
      <c r="H288" s="17">
        <v>0</v>
      </c>
      <c r="I288" s="17">
        <f t="shared" si="13"/>
        <v>0</v>
      </c>
      <c r="J288" s="17">
        <f t="shared" si="14"/>
        <v>44.4</v>
      </c>
      <c r="K288" s="18" t="str">
        <f>_xlfn.XLOOKUP(D288,'[1]面试成绩-原始表'!$E:$E,'[1]面试成绩-原始表'!$I:$I)</f>
        <v>面试缺考</v>
      </c>
    </row>
    <row r="289" s="1" customFormat="1" ht="38" customHeight="1" spans="1:11">
      <c r="A289" s="13">
        <v>286</v>
      </c>
      <c r="B289" s="14" t="s">
        <v>639</v>
      </c>
      <c r="C289" s="14" t="s">
        <v>632</v>
      </c>
      <c r="D289" s="15" t="s">
        <v>640</v>
      </c>
      <c r="E289" s="16" t="s">
        <v>641</v>
      </c>
      <c r="F289" s="17">
        <v>78</v>
      </c>
      <c r="G289" s="17">
        <f t="shared" si="12"/>
        <v>46.8</v>
      </c>
      <c r="H289" s="17">
        <v>87.33</v>
      </c>
      <c r="I289" s="17">
        <f t="shared" si="13"/>
        <v>34.93</v>
      </c>
      <c r="J289" s="17">
        <f t="shared" si="14"/>
        <v>81.73</v>
      </c>
      <c r="K289" s="18"/>
    </row>
    <row r="290" s="1" customFormat="1" ht="38" customHeight="1" spans="1:11">
      <c r="A290" s="13">
        <v>289</v>
      </c>
      <c r="B290" s="14" t="s">
        <v>639</v>
      </c>
      <c r="C290" s="14" t="s">
        <v>632</v>
      </c>
      <c r="D290" s="15" t="s">
        <v>642</v>
      </c>
      <c r="E290" s="16" t="s">
        <v>643</v>
      </c>
      <c r="F290" s="17">
        <v>70</v>
      </c>
      <c r="G290" s="17">
        <f t="shared" si="12"/>
        <v>42</v>
      </c>
      <c r="H290" s="17">
        <v>89</v>
      </c>
      <c r="I290" s="17">
        <f t="shared" si="13"/>
        <v>35.6</v>
      </c>
      <c r="J290" s="17">
        <f t="shared" si="14"/>
        <v>77.6</v>
      </c>
      <c r="K290" s="18"/>
    </row>
    <row r="291" s="1" customFormat="1" ht="38" customHeight="1" spans="1:11">
      <c r="A291" s="13">
        <v>287</v>
      </c>
      <c r="B291" s="14" t="s">
        <v>639</v>
      </c>
      <c r="C291" s="14" t="s">
        <v>632</v>
      </c>
      <c r="D291" s="15" t="s">
        <v>644</v>
      </c>
      <c r="E291" s="16" t="s">
        <v>645</v>
      </c>
      <c r="F291" s="17">
        <v>74</v>
      </c>
      <c r="G291" s="17">
        <f t="shared" si="12"/>
        <v>44.4</v>
      </c>
      <c r="H291" s="17">
        <v>80</v>
      </c>
      <c r="I291" s="17">
        <f t="shared" si="13"/>
        <v>32</v>
      </c>
      <c r="J291" s="17">
        <f t="shared" si="14"/>
        <v>76.4</v>
      </c>
      <c r="K291" s="18"/>
    </row>
    <row r="292" s="1" customFormat="1" ht="38" customHeight="1" spans="1:11">
      <c r="A292" s="13">
        <v>288</v>
      </c>
      <c r="B292" s="14" t="s">
        <v>639</v>
      </c>
      <c r="C292" s="14" t="s">
        <v>632</v>
      </c>
      <c r="D292" s="15" t="s">
        <v>646</v>
      </c>
      <c r="E292" s="16" t="s">
        <v>647</v>
      </c>
      <c r="F292" s="17">
        <v>70</v>
      </c>
      <c r="G292" s="17">
        <f t="shared" si="12"/>
        <v>42</v>
      </c>
      <c r="H292" s="17">
        <v>71.33</v>
      </c>
      <c r="I292" s="17">
        <f t="shared" si="13"/>
        <v>28.53</v>
      </c>
      <c r="J292" s="17">
        <f t="shared" si="14"/>
        <v>70.53</v>
      </c>
      <c r="K292" s="18"/>
    </row>
    <row r="293" s="1" customFormat="1" ht="38" customHeight="1" spans="1:11">
      <c r="A293" s="13">
        <v>290</v>
      </c>
      <c r="B293" s="14" t="s">
        <v>648</v>
      </c>
      <c r="C293" s="14" t="s">
        <v>649</v>
      </c>
      <c r="D293" s="15" t="s">
        <v>650</v>
      </c>
      <c r="E293" s="16" t="s">
        <v>651</v>
      </c>
      <c r="F293" s="17">
        <v>87</v>
      </c>
      <c r="G293" s="17">
        <f t="shared" si="12"/>
        <v>52.2</v>
      </c>
      <c r="H293" s="17">
        <v>86.33</v>
      </c>
      <c r="I293" s="17">
        <f t="shared" si="13"/>
        <v>34.53</v>
      </c>
      <c r="J293" s="17">
        <f t="shared" si="14"/>
        <v>86.73</v>
      </c>
      <c r="K293" s="18"/>
    </row>
    <row r="294" s="1" customFormat="1" ht="38" customHeight="1" spans="1:11">
      <c r="A294" s="13">
        <v>291</v>
      </c>
      <c r="B294" s="14" t="s">
        <v>648</v>
      </c>
      <c r="C294" s="14" t="s">
        <v>649</v>
      </c>
      <c r="D294" s="15" t="s">
        <v>652</v>
      </c>
      <c r="E294" s="16" t="s">
        <v>653</v>
      </c>
      <c r="F294" s="17">
        <v>85</v>
      </c>
      <c r="G294" s="17">
        <f t="shared" si="12"/>
        <v>51</v>
      </c>
      <c r="H294" s="17">
        <v>76.33</v>
      </c>
      <c r="I294" s="17">
        <f t="shared" si="13"/>
        <v>30.53</v>
      </c>
      <c r="J294" s="17">
        <f t="shared" si="14"/>
        <v>81.53</v>
      </c>
      <c r="K294" s="18"/>
    </row>
    <row r="295" s="1" customFormat="1" ht="38" customHeight="1" spans="1:11">
      <c r="A295" s="13">
        <v>292</v>
      </c>
      <c r="B295" s="14" t="s">
        <v>648</v>
      </c>
      <c r="C295" s="14" t="s">
        <v>649</v>
      </c>
      <c r="D295" s="15" t="s">
        <v>654</v>
      </c>
      <c r="E295" s="16" t="s">
        <v>655</v>
      </c>
      <c r="F295" s="17">
        <v>82.5</v>
      </c>
      <c r="G295" s="17">
        <f t="shared" si="12"/>
        <v>49.5</v>
      </c>
      <c r="H295" s="17">
        <v>73</v>
      </c>
      <c r="I295" s="17">
        <f t="shared" si="13"/>
        <v>29.2</v>
      </c>
      <c r="J295" s="17">
        <f t="shared" si="14"/>
        <v>78.7</v>
      </c>
      <c r="K295" s="18"/>
    </row>
    <row r="296" s="1" customFormat="1" ht="38" customHeight="1" spans="1:11">
      <c r="A296" s="13">
        <v>296</v>
      </c>
      <c r="B296" s="14" t="s">
        <v>656</v>
      </c>
      <c r="C296" s="14" t="s">
        <v>649</v>
      </c>
      <c r="D296" s="15" t="s">
        <v>657</v>
      </c>
      <c r="E296" s="16" t="s">
        <v>658</v>
      </c>
      <c r="F296" s="17">
        <v>54</v>
      </c>
      <c r="G296" s="17">
        <f t="shared" si="12"/>
        <v>32.4</v>
      </c>
      <c r="H296" s="17">
        <v>85.67</v>
      </c>
      <c r="I296" s="17">
        <f t="shared" si="13"/>
        <v>34.27</v>
      </c>
      <c r="J296" s="17">
        <f t="shared" si="14"/>
        <v>66.67</v>
      </c>
      <c r="K296" s="18"/>
    </row>
    <row r="297" s="1" customFormat="1" ht="38" customHeight="1" spans="1:11">
      <c r="A297" s="13">
        <v>295</v>
      </c>
      <c r="B297" s="14" t="s">
        <v>656</v>
      </c>
      <c r="C297" s="14" t="s">
        <v>649</v>
      </c>
      <c r="D297" s="15" t="s">
        <v>659</v>
      </c>
      <c r="E297" s="16" t="s">
        <v>660</v>
      </c>
      <c r="F297" s="17">
        <v>54</v>
      </c>
      <c r="G297" s="17">
        <f t="shared" si="12"/>
        <v>32.4</v>
      </c>
      <c r="H297" s="17">
        <v>80.67</v>
      </c>
      <c r="I297" s="17">
        <f t="shared" si="13"/>
        <v>32.27</v>
      </c>
      <c r="J297" s="17">
        <f t="shared" si="14"/>
        <v>64.67</v>
      </c>
      <c r="K297" s="18"/>
    </row>
    <row r="298" s="1" customFormat="1" ht="38" customHeight="1" spans="1:11">
      <c r="A298" s="13">
        <v>293</v>
      </c>
      <c r="B298" s="14" t="s">
        <v>656</v>
      </c>
      <c r="C298" s="14" t="s">
        <v>649</v>
      </c>
      <c r="D298" s="15" t="s">
        <v>661</v>
      </c>
      <c r="E298" s="16" t="s">
        <v>662</v>
      </c>
      <c r="F298" s="17">
        <v>57</v>
      </c>
      <c r="G298" s="17">
        <f t="shared" si="12"/>
        <v>34.2</v>
      </c>
      <c r="H298" s="17">
        <v>74.67</v>
      </c>
      <c r="I298" s="17">
        <f t="shared" si="13"/>
        <v>29.87</v>
      </c>
      <c r="J298" s="17">
        <f t="shared" si="14"/>
        <v>64.07</v>
      </c>
      <c r="K298" s="18"/>
    </row>
    <row r="299" s="1" customFormat="1" ht="38" customHeight="1" spans="1:11">
      <c r="A299" s="13">
        <v>294</v>
      </c>
      <c r="B299" s="14" t="s">
        <v>656</v>
      </c>
      <c r="C299" s="14" t="s">
        <v>649</v>
      </c>
      <c r="D299" s="15" t="s">
        <v>663</v>
      </c>
      <c r="E299" s="16" t="s">
        <v>664</v>
      </c>
      <c r="F299" s="17">
        <v>55</v>
      </c>
      <c r="G299" s="17">
        <f t="shared" si="12"/>
        <v>33</v>
      </c>
      <c r="H299" s="17">
        <v>76.67</v>
      </c>
      <c r="I299" s="17">
        <f t="shared" si="13"/>
        <v>30.67</v>
      </c>
      <c r="J299" s="17">
        <f t="shared" si="14"/>
        <v>63.67</v>
      </c>
      <c r="K299" s="18"/>
    </row>
    <row r="300" s="1" customFormat="1" ht="38" customHeight="1" spans="1:11">
      <c r="A300" s="13">
        <v>298</v>
      </c>
      <c r="B300" s="14" t="s">
        <v>665</v>
      </c>
      <c r="C300" s="14" t="s">
        <v>649</v>
      </c>
      <c r="D300" s="15" t="s">
        <v>666</v>
      </c>
      <c r="E300" s="16" t="s">
        <v>667</v>
      </c>
      <c r="F300" s="17">
        <v>76</v>
      </c>
      <c r="G300" s="17">
        <f t="shared" si="12"/>
        <v>45.6</v>
      </c>
      <c r="H300" s="17">
        <v>87.33</v>
      </c>
      <c r="I300" s="17">
        <f t="shared" si="13"/>
        <v>34.93</v>
      </c>
      <c r="J300" s="17">
        <f t="shared" si="14"/>
        <v>80.53</v>
      </c>
      <c r="K300" s="18"/>
    </row>
    <row r="301" s="1" customFormat="1" ht="38" customHeight="1" spans="1:11">
      <c r="A301" s="13">
        <v>300</v>
      </c>
      <c r="B301" s="14" t="s">
        <v>665</v>
      </c>
      <c r="C301" s="14" t="s">
        <v>649</v>
      </c>
      <c r="D301" s="15" t="s">
        <v>668</v>
      </c>
      <c r="E301" s="16" t="s">
        <v>669</v>
      </c>
      <c r="F301" s="17">
        <v>66.5</v>
      </c>
      <c r="G301" s="17">
        <f t="shared" si="12"/>
        <v>39.9</v>
      </c>
      <c r="H301" s="17">
        <v>89</v>
      </c>
      <c r="I301" s="17">
        <f t="shared" si="13"/>
        <v>35.6</v>
      </c>
      <c r="J301" s="17">
        <f t="shared" si="14"/>
        <v>75.5</v>
      </c>
      <c r="K301" s="18"/>
    </row>
    <row r="302" s="1" customFormat="1" ht="38" customHeight="1" spans="1:11">
      <c r="A302" s="13">
        <v>297</v>
      </c>
      <c r="B302" s="14" t="s">
        <v>665</v>
      </c>
      <c r="C302" s="14" t="s">
        <v>649</v>
      </c>
      <c r="D302" s="15" t="s">
        <v>670</v>
      </c>
      <c r="E302" s="16" t="s">
        <v>671</v>
      </c>
      <c r="F302" s="17">
        <v>76.5</v>
      </c>
      <c r="G302" s="17">
        <f t="shared" si="12"/>
        <v>45.9</v>
      </c>
      <c r="H302" s="17">
        <v>64.33</v>
      </c>
      <c r="I302" s="17">
        <f t="shared" si="13"/>
        <v>25.73</v>
      </c>
      <c r="J302" s="17">
        <f t="shared" si="14"/>
        <v>71.63</v>
      </c>
      <c r="K302" s="18"/>
    </row>
    <row r="303" s="1" customFormat="1" ht="38" customHeight="1" spans="1:11">
      <c r="A303" s="13">
        <v>299</v>
      </c>
      <c r="B303" s="14" t="s">
        <v>665</v>
      </c>
      <c r="C303" s="14" t="s">
        <v>649</v>
      </c>
      <c r="D303" s="15" t="s">
        <v>672</v>
      </c>
      <c r="E303" s="16" t="s">
        <v>673</v>
      </c>
      <c r="F303" s="17">
        <v>73.5</v>
      </c>
      <c r="G303" s="17">
        <f t="shared" si="12"/>
        <v>44.1</v>
      </c>
      <c r="H303" s="17">
        <v>68.67</v>
      </c>
      <c r="I303" s="17">
        <f t="shared" si="13"/>
        <v>27.47</v>
      </c>
      <c r="J303" s="17">
        <f t="shared" si="14"/>
        <v>71.57</v>
      </c>
      <c r="K303" s="18"/>
    </row>
    <row r="304" s="1" customFormat="1" ht="38" customHeight="1" spans="1:11">
      <c r="A304" s="13">
        <v>302</v>
      </c>
      <c r="B304" s="14" t="s">
        <v>665</v>
      </c>
      <c r="C304" s="14" t="s">
        <v>649</v>
      </c>
      <c r="D304" s="15" t="s">
        <v>674</v>
      </c>
      <c r="E304" s="16" t="s">
        <v>675</v>
      </c>
      <c r="F304" s="17">
        <v>63</v>
      </c>
      <c r="G304" s="17">
        <f t="shared" si="12"/>
        <v>37.8</v>
      </c>
      <c r="H304" s="17">
        <v>78.33</v>
      </c>
      <c r="I304" s="17">
        <f t="shared" si="13"/>
        <v>31.33</v>
      </c>
      <c r="J304" s="17">
        <f t="shared" si="14"/>
        <v>69.13</v>
      </c>
      <c r="K304" s="18"/>
    </row>
    <row r="305" s="1" customFormat="1" ht="38" customHeight="1" spans="1:11">
      <c r="A305" s="13">
        <v>301</v>
      </c>
      <c r="B305" s="14" t="s">
        <v>665</v>
      </c>
      <c r="C305" s="14" t="s">
        <v>649</v>
      </c>
      <c r="D305" s="15" t="s">
        <v>676</v>
      </c>
      <c r="E305" s="16" t="s">
        <v>677</v>
      </c>
      <c r="F305" s="17">
        <v>64.5</v>
      </c>
      <c r="G305" s="17">
        <f t="shared" si="12"/>
        <v>38.7</v>
      </c>
      <c r="H305" s="17">
        <v>0</v>
      </c>
      <c r="I305" s="17">
        <f t="shared" si="13"/>
        <v>0</v>
      </c>
      <c r="J305" s="17">
        <f t="shared" si="14"/>
        <v>38.7</v>
      </c>
      <c r="K305" s="18" t="str">
        <f>_xlfn.XLOOKUP(D305,'[1]面试成绩-原始表'!$E:$E,'[1]面试成绩-原始表'!$I:$I)</f>
        <v>面试缺考</v>
      </c>
    </row>
    <row r="306" s="1" customFormat="1" ht="38" customHeight="1" spans="1:11">
      <c r="A306" s="13">
        <v>303</v>
      </c>
      <c r="B306" s="14" t="s">
        <v>678</v>
      </c>
      <c r="C306" s="14" t="s">
        <v>649</v>
      </c>
      <c r="D306" s="15" t="s">
        <v>679</v>
      </c>
      <c r="E306" s="16" t="s">
        <v>680</v>
      </c>
      <c r="F306" s="17">
        <v>74</v>
      </c>
      <c r="G306" s="17">
        <f t="shared" si="12"/>
        <v>44.4</v>
      </c>
      <c r="H306" s="17">
        <v>87.67</v>
      </c>
      <c r="I306" s="17">
        <f t="shared" si="13"/>
        <v>35.07</v>
      </c>
      <c r="J306" s="17">
        <f t="shared" si="14"/>
        <v>79.47</v>
      </c>
      <c r="K306" s="18"/>
    </row>
    <row r="307" s="1" customFormat="1" ht="38" customHeight="1" spans="1:11">
      <c r="A307" s="13">
        <v>305</v>
      </c>
      <c r="B307" s="14" t="s">
        <v>678</v>
      </c>
      <c r="C307" s="14" t="s">
        <v>649</v>
      </c>
      <c r="D307" s="15" t="s">
        <v>681</v>
      </c>
      <c r="E307" s="16" t="s">
        <v>682</v>
      </c>
      <c r="F307" s="17">
        <v>61</v>
      </c>
      <c r="G307" s="17">
        <f t="shared" si="12"/>
        <v>36.6</v>
      </c>
      <c r="H307" s="17">
        <v>85.33</v>
      </c>
      <c r="I307" s="17">
        <f t="shared" si="13"/>
        <v>34.13</v>
      </c>
      <c r="J307" s="17">
        <f t="shared" si="14"/>
        <v>70.73</v>
      </c>
      <c r="K307" s="18"/>
    </row>
    <row r="308" s="1" customFormat="1" ht="38" customHeight="1" spans="1:11">
      <c r="A308" s="13">
        <v>304</v>
      </c>
      <c r="B308" s="14" t="s">
        <v>678</v>
      </c>
      <c r="C308" s="14" t="s">
        <v>649</v>
      </c>
      <c r="D308" s="15" t="s">
        <v>683</v>
      </c>
      <c r="E308" s="16" t="s">
        <v>684</v>
      </c>
      <c r="F308" s="17">
        <v>66</v>
      </c>
      <c r="G308" s="17">
        <f t="shared" si="12"/>
        <v>39.6</v>
      </c>
      <c r="H308" s="17">
        <v>72.33</v>
      </c>
      <c r="I308" s="17">
        <f t="shared" si="13"/>
        <v>28.93</v>
      </c>
      <c r="J308" s="17">
        <f t="shared" si="14"/>
        <v>68.53</v>
      </c>
      <c r="K308" s="18"/>
    </row>
    <row r="309" s="1" customFormat="1" ht="38" customHeight="1" spans="1:11">
      <c r="A309" s="13">
        <v>306</v>
      </c>
      <c r="B309" s="14" t="s">
        <v>685</v>
      </c>
      <c r="C309" s="14" t="s">
        <v>649</v>
      </c>
      <c r="D309" s="15" t="s">
        <v>686</v>
      </c>
      <c r="E309" s="16" t="s">
        <v>687</v>
      </c>
      <c r="F309" s="17">
        <v>77</v>
      </c>
      <c r="G309" s="17">
        <f t="shared" si="12"/>
        <v>46.2</v>
      </c>
      <c r="H309" s="17">
        <v>85</v>
      </c>
      <c r="I309" s="17">
        <f t="shared" si="13"/>
        <v>34</v>
      </c>
      <c r="J309" s="17">
        <f t="shared" si="14"/>
        <v>80.2</v>
      </c>
      <c r="K309" s="18"/>
    </row>
    <row r="310" s="1" customFormat="1" ht="38" customHeight="1" spans="1:11">
      <c r="A310" s="13">
        <v>307</v>
      </c>
      <c r="B310" s="14" t="s">
        <v>685</v>
      </c>
      <c r="C310" s="14" t="s">
        <v>649</v>
      </c>
      <c r="D310" s="15" t="s">
        <v>688</v>
      </c>
      <c r="E310" s="16" t="s">
        <v>689</v>
      </c>
      <c r="F310" s="17">
        <v>76</v>
      </c>
      <c r="G310" s="17">
        <f t="shared" si="12"/>
        <v>45.6</v>
      </c>
      <c r="H310" s="17">
        <v>79.67</v>
      </c>
      <c r="I310" s="17">
        <f t="shared" si="13"/>
        <v>31.87</v>
      </c>
      <c r="J310" s="17">
        <f t="shared" si="14"/>
        <v>77.47</v>
      </c>
      <c r="K310" s="18"/>
    </row>
    <row r="311" s="1" customFormat="1" ht="38" customHeight="1" spans="1:11">
      <c r="A311" s="13">
        <v>308</v>
      </c>
      <c r="B311" s="14" t="s">
        <v>685</v>
      </c>
      <c r="C311" s="14" t="s">
        <v>649</v>
      </c>
      <c r="D311" s="15" t="s">
        <v>690</v>
      </c>
      <c r="E311" s="16" t="s">
        <v>691</v>
      </c>
      <c r="F311" s="17">
        <v>73</v>
      </c>
      <c r="G311" s="17">
        <f t="shared" si="12"/>
        <v>43.8</v>
      </c>
      <c r="H311" s="17">
        <v>80.67</v>
      </c>
      <c r="I311" s="17">
        <f t="shared" si="13"/>
        <v>32.27</v>
      </c>
      <c r="J311" s="17">
        <f t="shared" si="14"/>
        <v>76.07</v>
      </c>
      <c r="K311" s="18"/>
    </row>
    <row r="312" s="1" customFormat="1" ht="38" customHeight="1" spans="1:11">
      <c r="A312" s="13">
        <v>309</v>
      </c>
      <c r="B312" s="14" t="s">
        <v>692</v>
      </c>
      <c r="C312" s="14" t="s">
        <v>649</v>
      </c>
      <c r="D312" s="15" t="s">
        <v>693</v>
      </c>
      <c r="E312" s="16" t="s">
        <v>694</v>
      </c>
      <c r="F312" s="17">
        <v>75</v>
      </c>
      <c r="G312" s="17">
        <f t="shared" si="12"/>
        <v>45</v>
      </c>
      <c r="H312" s="17">
        <v>84</v>
      </c>
      <c r="I312" s="17">
        <f t="shared" si="13"/>
        <v>33.6</v>
      </c>
      <c r="J312" s="17">
        <f t="shared" si="14"/>
        <v>78.6</v>
      </c>
      <c r="K312" s="18"/>
    </row>
    <row r="313" s="1" customFormat="1" ht="38" customHeight="1" spans="1:11">
      <c r="A313" s="13">
        <v>310</v>
      </c>
      <c r="B313" s="14" t="s">
        <v>692</v>
      </c>
      <c r="C313" s="14" t="s">
        <v>649</v>
      </c>
      <c r="D313" s="15" t="s">
        <v>695</v>
      </c>
      <c r="E313" s="16" t="s">
        <v>696</v>
      </c>
      <c r="F313" s="17">
        <v>74</v>
      </c>
      <c r="G313" s="17">
        <f t="shared" si="12"/>
        <v>44.4</v>
      </c>
      <c r="H313" s="17">
        <v>84</v>
      </c>
      <c r="I313" s="17">
        <f t="shared" si="13"/>
        <v>33.6</v>
      </c>
      <c r="J313" s="17">
        <f t="shared" si="14"/>
        <v>78</v>
      </c>
      <c r="K313" s="18"/>
    </row>
    <row r="314" s="1" customFormat="1" ht="38" customHeight="1" spans="1:11">
      <c r="A314" s="13">
        <v>312</v>
      </c>
      <c r="B314" s="14" t="s">
        <v>692</v>
      </c>
      <c r="C314" s="14" t="s">
        <v>649</v>
      </c>
      <c r="D314" s="15" t="s">
        <v>697</v>
      </c>
      <c r="E314" s="16" t="s">
        <v>698</v>
      </c>
      <c r="F314" s="17">
        <v>73</v>
      </c>
      <c r="G314" s="17">
        <f t="shared" si="12"/>
        <v>43.8</v>
      </c>
      <c r="H314" s="17">
        <v>75</v>
      </c>
      <c r="I314" s="17">
        <f t="shared" si="13"/>
        <v>30</v>
      </c>
      <c r="J314" s="17">
        <f t="shared" si="14"/>
        <v>73.8</v>
      </c>
      <c r="K314" s="18"/>
    </row>
    <row r="315" s="1" customFormat="1" ht="38" customHeight="1" spans="1:11">
      <c r="A315" s="13">
        <v>314</v>
      </c>
      <c r="B315" s="14" t="s">
        <v>692</v>
      </c>
      <c r="C315" s="14" t="s">
        <v>649</v>
      </c>
      <c r="D315" s="15" t="s">
        <v>699</v>
      </c>
      <c r="E315" s="16" t="s">
        <v>700</v>
      </c>
      <c r="F315" s="17">
        <v>71</v>
      </c>
      <c r="G315" s="17">
        <f t="shared" si="12"/>
        <v>42.6</v>
      </c>
      <c r="H315" s="17">
        <v>77.33</v>
      </c>
      <c r="I315" s="17">
        <f t="shared" si="13"/>
        <v>30.93</v>
      </c>
      <c r="J315" s="17">
        <f t="shared" si="14"/>
        <v>73.53</v>
      </c>
      <c r="K315" s="18"/>
    </row>
    <row r="316" s="1" customFormat="1" ht="38" customHeight="1" spans="1:11">
      <c r="A316" s="13">
        <v>311</v>
      </c>
      <c r="B316" s="14" t="s">
        <v>692</v>
      </c>
      <c r="C316" s="14" t="s">
        <v>649</v>
      </c>
      <c r="D316" s="15" t="s">
        <v>701</v>
      </c>
      <c r="E316" s="16" t="s">
        <v>702</v>
      </c>
      <c r="F316" s="17">
        <v>73</v>
      </c>
      <c r="G316" s="17">
        <f t="shared" si="12"/>
        <v>43.8</v>
      </c>
      <c r="H316" s="17">
        <v>72.67</v>
      </c>
      <c r="I316" s="17">
        <f t="shared" si="13"/>
        <v>29.07</v>
      </c>
      <c r="J316" s="17">
        <f t="shared" si="14"/>
        <v>72.87</v>
      </c>
      <c r="K316" s="18"/>
    </row>
    <row r="317" s="1" customFormat="1" ht="38" customHeight="1" spans="1:11">
      <c r="A317" s="13">
        <v>313</v>
      </c>
      <c r="B317" s="14" t="s">
        <v>692</v>
      </c>
      <c r="C317" s="14" t="s">
        <v>649</v>
      </c>
      <c r="D317" s="15" t="s">
        <v>703</v>
      </c>
      <c r="E317" s="16" t="s">
        <v>704</v>
      </c>
      <c r="F317" s="17">
        <v>71</v>
      </c>
      <c r="G317" s="17">
        <f t="shared" si="12"/>
        <v>42.6</v>
      </c>
      <c r="H317" s="17">
        <v>75.67</v>
      </c>
      <c r="I317" s="17">
        <f t="shared" si="13"/>
        <v>30.27</v>
      </c>
      <c r="J317" s="17">
        <f t="shared" si="14"/>
        <v>72.87</v>
      </c>
      <c r="K317" s="18"/>
    </row>
    <row r="318" s="1" customFormat="1" ht="38" customHeight="1" spans="1:11">
      <c r="A318" s="13">
        <v>316</v>
      </c>
      <c r="B318" s="14" t="s">
        <v>705</v>
      </c>
      <c r="C318" s="14" t="s">
        <v>649</v>
      </c>
      <c r="D318" s="15" t="s">
        <v>706</v>
      </c>
      <c r="E318" s="16" t="s">
        <v>707</v>
      </c>
      <c r="F318" s="17">
        <v>74</v>
      </c>
      <c r="G318" s="17">
        <f t="shared" si="12"/>
        <v>44.4</v>
      </c>
      <c r="H318" s="17">
        <v>85</v>
      </c>
      <c r="I318" s="17">
        <f t="shared" si="13"/>
        <v>34</v>
      </c>
      <c r="J318" s="17">
        <f t="shared" si="14"/>
        <v>78.4</v>
      </c>
      <c r="K318" s="18"/>
    </row>
    <row r="319" s="1" customFormat="1" ht="38" customHeight="1" spans="1:11">
      <c r="A319" s="13">
        <v>315</v>
      </c>
      <c r="B319" s="14" t="s">
        <v>705</v>
      </c>
      <c r="C319" s="14" t="s">
        <v>649</v>
      </c>
      <c r="D319" s="15" t="s">
        <v>708</v>
      </c>
      <c r="E319" s="16" t="s">
        <v>709</v>
      </c>
      <c r="F319" s="17">
        <v>76</v>
      </c>
      <c r="G319" s="17">
        <f t="shared" si="12"/>
        <v>45.6</v>
      </c>
      <c r="H319" s="17">
        <v>75</v>
      </c>
      <c r="I319" s="17">
        <f t="shared" si="13"/>
        <v>30</v>
      </c>
      <c r="J319" s="17">
        <f t="shared" si="14"/>
        <v>75.6</v>
      </c>
      <c r="K319" s="18"/>
    </row>
    <row r="320" s="1" customFormat="1" ht="38" customHeight="1" spans="1:11">
      <c r="A320" s="13">
        <v>317</v>
      </c>
      <c r="B320" s="14" t="s">
        <v>705</v>
      </c>
      <c r="C320" s="14" t="s">
        <v>649</v>
      </c>
      <c r="D320" s="15" t="s">
        <v>710</v>
      </c>
      <c r="E320" s="16" t="s">
        <v>711</v>
      </c>
      <c r="F320" s="17">
        <v>73</v>
      </c>
      <c r="G320" s="17">
        <f t="shared" si="12"/>
        <v>43.8</v>
      </c>
      <c r="H320" s="17">
        <v>73.33</v>
      </c>
      <c r="I320" s="17">
        <f t="shared" si="13"/>
        <v>29.33</v>
      </c>
      <c r="J320" s="17">
        <f t="shared" si="14"/>
        <v>73.13</v>
      </c>
      <c r="K320" s="18"/>
    </row>
  </sheetData>
  <mergeCells count="2">
    <mergeCell ref="A1:B1"/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CC</cp:lastModifiedBy>
  <dcterms:created xsi:type="dcterms:W3CDTF">2023-07-22T08:52:00Z</dcterms:created>
  <dcterms:modified xsi:type="dcterms:W3CDTF">2026-06-28T12:38:13Z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BD6EFC46989248D7AF34658AF399632B_13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